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activeTab="5"/>
  </bookViews>
  <sheets>
    <sheet name="SMT 1" sheetId="1" r:id="rId1"/>
    <sheet name="SMT 2" sheetId="5" r:id="rId2"/>
    <sheet name="SMT 3" sheetId="6" r:id="rId3"/>
    <sheet name="SMT 4" sheetId="7" r:id="rId4"/>
    <sheet name="SMT 5" sheetId="8" r:id="rId5"/>
    <sheet name="SMT 6" sheetId="9" r:id="rId6"/>
    <sheet name="SMT 7" sheetId="10" r:id="rId7"/>
    <sheet name="SMT 8" sheetId="11" r:id="rId8"/>
  </sheets>
  <externalReferences>
    <externalReference r:id="rId9"/>
    <externalReference r:id="rId10"/>
  </externalReferences>
  <definedNames>
    <definedName name="_xlnm.Print_Area" localSheetId="0">'SMT 1'!$C$1:$L$25</definedName>
    <definedName name="_xlnm.Print_Area" localSheetId="1">'SMT 2'!$C$1:$L$25</definedName>
    <definedName name="_xlnm.Print_Area" localSheetId="2">'SMT 3'!$C$1:$L$26</definedName>
    <definedName name="_xlnm.Print_Area" localSheetId="3">'SMT 4'!$C$1:$L$26</definedName>
    <definedName name="_xlnm.Print_Area" localSheetId="4">'SMT 5'!$C$1:$M$26</definedName>
    <definedName name="_xlnm.Print_Area" localSheetId="5">'SMT 6'!$C$1:$M$26</definedName>
    <definedName name="_xlnm.Print_Area" localSheetId="6">'SMT 7'!$C$1:$M$26</definedName>
    <definedName name="_xlnm.Print_Area" localSheetId="7">'SMT 8'!$C$1:$M$26</definedName>
  </definedNames>
  <calcPr calcId="144525"/>
</workbook>
</file>

<file path=xl/calcChain.xml><?xml version="1.0" encoding="utf-8"?>
<calcChain xmlns="http://schemas.openxmlformats.org/spreadsheetml/2006/main">
  <c r="J18" i="7" l="1"/>
  <c r="J18" i="11"/>
  <c r="M10" i="11"/>
  <c r="K9" i="11"/>
  <c r="D12" i="11" s="1"/>
  <c r="K8" i="11"/>
  <c r="K7" i="11"/>
  <c r="G7" i="11"/>
  <c r="J23" i="11" s="1"/>
  <c r="L19" i="11"/>
  <c r="J18" i="10"/>
  <c r="M10" i="10"/>
  <c r="K9" i="10"/>
  <c r="H13" i="10" s="1"/>
  <c r="K8" i="10"/>
  <c r="K7" i="10"/>
  <c r="G7" i="10"/>
  <c r="J23" i="10" s="1"/>
  <c r="L19" i="10"/>
  <c r="J18" i="9"/>
  <c r="K9" i="9"/>
  <c r="D15" i="9" s="1"/>
  <c r="K8" i="9"/>
  <c r="K7" i="9"/>
  <c r="G7" i="9"/>
  <c r="J23" i="9" s="1"/>
  <c r="L19" i="9"/>
  <c r="J18" i="8"/>
  <c r="M10" i="8"/>
  <c r="K9" i="8"/>
  <c r="H11" i="8" s="1"/>
  <c r="K8" i="8"/>
  <c r="K7" i="8"/>
  <c r="G8" i="8"/>
  <c r="G7" i="8"/>
  <c r="J23" i="8" s="1"/>
  <c r="L19" i="8"/>
  <c r="K9" i="7"/>
  <c r="D16" i="7" s="1"/>
  <c r="K8" i="7"/>
  <c r="K7" i="7"/>
  <c r="G8" i="7"/>
  <c r="G7" i="7"/>
  <c r="J23" i="7" s="1"/>
  <c r="L19" i="7"/>
  <c r="J18" i="6"/>
  <c r="K9" i="6"/>
  <c r="H11" i="6" s="1"/>
  <c r="K8" i="6"/>
  <c r="K7" i="6"/>
  <c r="G8" i="6"/>
  <c r="G7" i="6"/>
  <c r="J23" i="6" s="1"/>
  <c r="L19" i="6"/>
  <c r="J18" i="5"/>
  <c r="G11" i="5"/>
  <c r="F11" i="5"/>
  <c r="K9" i="5"/>
  <c r="E16" i="5" s="1"/>
  <c r="K8" i="5"/>
  <c r="K7" i="5"/>
  <c r="G8" i="5"/>
  <c r="G7" i="5"/>
  <c r="J23" i="5" s="1"/>
  <c r="L19" i="5"/>
  <c r="L19" i="1"/>
  <c r="J18" i="1"/>
  <c r="K9" i="1"/>
  <c r="E15" i="1" s="1"/>
  <c r="K8" i="1"/>
  <c r="K7" i="1"/>
  <c r="G8" i="1"/>
  <c r="G7" i="1"/>
  <c r="J23" i="1" s="1"/>
  <c r="M10" i="9"/>
  <c r="L10" i="5"/>
  <c r="L11" i="5"/>
  <c r="L10" i="7"/>
  <c r="L10" i="6"/>
  <c r="L11" i="6"/>
  <c r="L11" i="7"/>
  <c r="M11" i="8"/>
  <c r="M11" i="9"/>
  <c r="M11" i="10"/>
  <c r="M11" i="11"/>
  <c r="I12" i="10"/>
  <c r="D12" i="10"/>
  <c r="D11" i="6"/>
  <c r="D12" i="6"/>
  <c r="I16" i="5"/>
  <c r="E17" i="6"/>
  <c r="E15" i="7"/>
  <c r="D14" i="7"/>
  <c r="H17" i="7"/>
  <c r="E14" i="7"/>
  <c r="D13" i="7"/>
  <c r="E12" i="7"/>
  <c r="E16" i="7"/>
  <c r="D14" i="5"/>
  <c r="D18" i="5"/>
  <c r="H16" i="10"/>
  <c r="E15" i="5"/>
  <c r="I18" i="5"/>
  <c r="I15" i="5"/>
  <c r="E16" i="10"/>
  <c r="H15" i="5"/>
  <c r="E17" i="5"/>
  <c r="H12" i="5"/>
  <c r="D14" i="10"/>
  <c r="E11" i="10"/>
  <c r="H13" i="5"/>
  <c r="E12" i="5"/>
  <c r="I12" i="5"/>
  <c r="E19" i="5"/>
  <c r="E13" i="7"/>
  <c r="I18" i="7"/>
  <c r="E17" i="7"/>
  <c r="D15" i="5"/>
  <c r="I15" i="7"/>
  <c r="E13" i="5"/>
  <c r="D17" i="5"/>
  <c r="H18" i="5"/>
  <c r="E18" i="7"/>
  <c r="H11" i="7"/>
  <c r="I17" i="7"/>
  <c r="D12" i="7"/>
  <c r="I16" i="6"/>
  <c r="E13" i="6"/>
  <c r="H18" i="6"/>
  <c r="E18" i="6"/>
  <c r="E12" i="6"/>
  <c r="H16" i="6"/>
  <c r="D11" i="5"/>
  <c r="I13" i="5"/>
  <c r="E18" i="5"/>
  <c r="H13" i="7"/>
  <c r="H14" i="5"/>
  <c r="E11" i="5"/>
  <c r="D16" i="5"/>
  <c r="D17" i="7"/>
  <c r="I17" i="6"/>
  <c r="H14" i="6"/>
  <c r="E15" i="6"/>
  <c r="D18" i="6"/>
  <c r="E14" i="6"/>
  <c r="D13" i="6"/>
  <c r="H17" i="6"/>
  <c r="E11" i="6"/>
  <c r="I11" i="6"/>
  <c r="I23" i="6" s="1"/>
  <c r="J13" i="6" s="1"/>
  <c r="H13" i="6"/>
  <c r="I15" i="6"/>
  <c r="D16" i="8"/>
  <c r="I12" i="8"/>
  <c r="D11" i="1"/>
  <c r="I18" i="1"/>
  <c r="H11" i="1"/>
  <c r="E18" i="1"/>
  <c r="D12" i="1"/>
  <c r="E16" i="1"/>
  <c r="D17" i="1"/>
  <c r="E13" i="1"/>
  <c r="H13" i="1"/>
  <c r="I16" i="1"/>
  <c r="I14" i="1"/>
  <c r="E17" i="1"/>
  <c r="H12" i="1"/>
  <c r="H15" i="1"/>
  <c r="D18" i="1"/>
  <c r="D19" i="1"/>
  <c r="E12" i="1"/>
  <c r="E11" i="1"/>
  <c r="I12" i="1"/>
  <c r="D16" i="1"/>
  <c r="I17" i="1"/>
  <c r="D15" i="1"/>
  <c r="H17" i="1"/>
  <c r="I11" i="1"/>
  <c r="I23" i="1" s="1"/>
  <c r="J13" i="1" s="1"/>
  <c r="H16" i="1"/>
  <c r="E14" i="1"/>
  <c r="D14" i="1"/>
  <c r="G8" i="11"/>
  <c r="G8" i="10"/>
  <c r="G8" i="9"/>
  <c r="H15" i="8" l="1"/>
  <c r="I15" i="8"/>
  <c r="D13" i="8"/>
  <c r="E15" i="8"/>
  <c r="H17" i="8"/>
  <c r="I12" i="11"/>
  <c r="I11" i="8"/>
  <c r="I23" i="8" s="1"/>
  <c r="J13" i="8" s="1"/>
  <c r="I14" i="8"/>
  <c r="E17" i="8"/>
  <c r="I16" i="8"/>
  <c r="D17" i="8"/>
  <c r="I17" i="8"/>
  <c r="D12" i="8"/>
  <c r="D11" i="11"/>
  <c r="D13" i="11"/>
  <c r="I13" i="8"/>
  <c r="E14" i="8"/>
  <c r="D15" i="8"/>
  <c r="D11" i="8"/>
  <c r="H14" i="8"/>
  <c r="E16" i="8"/>
  <c r="E12" i="8"/>
  <c r="H15" i="10"/>
  <c r="H11" i="10"/>
  <c r="D11" i="10"/>
  <c r="I11" i="10"/>
  <c r="I23" i="10" s="1"/>
  <c r="J13" i="10" s="1"/>
  <c r="I14" i="10"/>
  <c r="H19" i="1"/>
  <c r="H18" i="1"/>
  <c r="H14" i="1"/>
  <c r="E19" i="1"/>
  <c r="I19" i="1"/>
  <c r="D13" i="1"/>
  <c r="I15" i="1"/>
  <c r="I13" i="1"/>
  <c r="H17" i="5"/>
  <c r="H12" i="8"/>
  <c r="H16" i="8"/>
  <c r="E11" i="8"/>
  <c r="E13" i="8"/>
  <c r="H13" i="8"/>
  <c r="D14" i="8"/>
  <c r="H12" i="7"/>
  <c r="D13" i="5"/>
  <c r="H15" i="7"/>
  <c r="I14" i="5"/>
  <c r="D18" i="7"/>
  <c r="H11" i="5"/>
  <c r="I17" i="5"/>
  <c r="D11" i="7"/>
  <c r="D12" i="5"/>
  <c r="I19" i="5"/>
  <c r="E14" i="5"/>
  <c r="E14" i="10"/>
  <c r="D19" i="5"/>
  <c r="I13" i="10"/>
  <c r="H19" i="5"/>
  <c r="I14" i="7"/>
  <c r="I11" i="7"/>
  <c r="I23" i="7" s="1"/>
  <c r="J13" i="7" s="1"/>
  <c r="H13" i="11"/>
  <c r="I11" i="5"/>
  <c r="I23" i="5" s="1"/>
  <c r="J13" i="5" s="1"/>
  <c r="H16" i="5"/>
  <c r="I14" i="9"/>
  <c r="H15" i="9"/>
  <c r="E17" i="9"/>
  <c r="E15" i="10"/>
  <c r="H14" i="9"/>
  <c r="I11" i="9"/>
  <c r="H16" i="9"/>
  <c r="H11" i="11"/>
  <c r="E12" i="11"/>
  <c r="I11" i="11"/>
  <c r="I23" i="11" s="1"/>
  <c r="J13" i="11" s="1"/>
  <c r="E13" i="11"/>
  <c r="H12" i="11"/>
  <c r="I13" i="11"/>
  <c r="E11" i="11"/>
  <c r="I16" i="10"/>
  <c r="H12" i="10"/>
  <c r="D15" i="10"/>
  <c r="E13" i="10"/>
  <c r="D13" i="10"/>
  <c r="E12" i="10"/>
  <c r="D16" i="10"/>
  <c r="I15" i="10"/>
  <c r="H14" i="10"/>
  <c r="I15" i="9"/>
  <c r="H18" i="7"/>
  <c r="I16" i="7"/>
  <c r="E11" i="7"/>
  <c r="I13" i="7"/>
  <c r="D15" i="7"/>
  <c r="H16" i="7"/>
  <c r="H14" i="7"/>
  <c r="I12" i="7"/>
  <c r="E16" i="6"/>
  <c r="D16" i="6"/>
  <c r="H12" i="6"/>
  <c r="I14" i="6"/>
  <c r="D15" i="6"/>
  <c r="I13" i="6"/>
  <c r="H15" i="6"/>
  <c r="I12" i="6"/>
  <c r="D14" i="6"/>
  <c r="D17" i="6"/>
  <c r="I18" i="6"/>
  <c r="E14" i="9"/>
  <c r="I12" i="9"/>
  <c r="E16" i="9"/>
  <c r="E11" i="9"/>
  <c r="H13" i="9"/>
  <c r="H12" i="9"/>
  <c r="E15" i="9"/>
  <c r="D11" i="9"/>
  <c r="E13" i="9"/>
  <c r="D13" i="9"/>
  <c r="I13" i="9"/>
  <c r="I16" i="9"/>
  <c r="D17" i="9"/>
  <c r="D16" i="9"/>
  <c r="H17" i="9"/>
  <c r="H11" i="9"/>
  <c r="I17" i="9"/>
  <c r="E12" i="9"/>
  <c r="D12" i="9"/>
  <c r="D14" i="9"/>
  <c r="I23" i="9" l="1"/>
  <c r="J13" i="9" s="1"/>
</calcChain>
</file>

<file path=xl/sharedStrings.xml><?xml version="1.0" encoding="utf-8"?>
<sst xmlns="http://schemas.openxmlformats.org/spreadsheetml/2006/main" count="256" uniqueCount="33">
  <si>
    <t>NO</t>
  </si>
  <si>
    <t>MATA KULIAH</t>
  </si>
  <si>
    <t>SMT</t>
  </si>
  <si>
    <t>SKS</t>
  </si>
  <si>
    <t>KARTU RENCANA STUDI ( KRS )</t>
  </si>
  <si>
    <t>KODE              MATA KULIAH</t>
  </si>
  <si>
    <t>Beban SKS yang diambil smt ini</t>
  </si>
  <si>
    <t>Disetujui olah</t>
  </si>
  <si>
    <t>Dosen Wali</t>
  </si>
  <si>
    <t>Mahasiswa,</t>
  </si>
  <si>
    <t>JUMLAH</t>
  </si>
  <si>
    <t>STIE WIDYA MANGGALIA BREBES</t>
  </si>
  <si>
    <t>Telp : ( 0283 ) 6176255</t>
  </si>
  <si>
    <t>Jl. Taman Siswa KM 1 Padasugih - Brebes</t>
  </si>
  <si>
    <t>website : http://www.stiewidyamanggalia.ac.id</t>
  </si>
  <si>
    <t>NAMA</t>
  </si>
  <si>
    <t>:</t>
  </si>
  <si>
    <t>NIM</t>
  </si>
  <si>
    <t>PROGDI</t>
  </si>
  <si>
    <t>TA</t>
  </si>
  <si>
    <t>TERAKREDITASI B BAN PT SK. No. 3521/SK/BAN-PT/Akred/S/IX/2019</t>
  </si>
  <si>
    <t xml:space="preserve">Angkatan </t>
  </si>
  <si>
    <t xml:space="preserve">Brebes, </t>
  </si>
  <si>
    <t>IPS smt lalu =</t>
  </si>
  <si>
    <t>IPK smt lalu =</t>
  </si>
  <si>
    <t>Dosen Wali,</t>
  </si>
  <si>
    <t>Disetujui oleh</t>
  </si>
  <si>
    <t>Beban SKS yang diambil smt ini :</t>
  </si>
  <si>
    <t xml:space="preserve">IPS smt lalu </t>
  </si>
  <si>
    <t xml:space="preserve">IPK smt lalu </t>
  </si>
  <si>
    <t>IPS smt lalu :</t>
  </si>
  <si>
    <t>IPK smt lalu :</t>
  </si>
  <si>
    <t>NIM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</si>
</sst>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\ yyyy"/>
  </numFmts>
  <fonts count="10" x14ac:knownFonts="1">
    <font>
      <sz val="11"/>
      <color theme="1"/>
      <name val="Calibri"/>
      <family val="2"/>
      <charset val="1"/>
      <scheme val="minor"/>
    </font>
    <font>
      <sz val="8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charset val="1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/>
    <xf numFmtId="0" fontId="0" fillId="0" borderId="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left" vertical="center"/>
    </xf>
    <xf numFmtId="0" fontId="0" fillId="0" borderId="13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" xfId="0" applyBorder="1" applyProtection="1"/>
    <xf numFmtId="0" fontId="2" fillId="0" borderId="0" xfId="0" applyFont="1" applyProtection="1"/>
    <xf numFmtId="0" fontId="0" fillId="0" borderId="1" xfId="0" applyBorder="1" applyAlignment="1" applyProtection="1">
      <alignment vertical="center"/>
    </xf>
    <xf numFmtId="164" fontId="0" fillId="0" borderId="1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3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1" fillId="4" borderId="0" xfId="0" applyFont="1" applyFill="1" applyAlignment="1" applyProtection="1">
      <alignment horizontal="right"/>
    </xf>
    <xf numFmtId="164" fontId="0" fillId="0" borderId="5" xfId="0" applyNumberFormat="1" applyBorder="1" applyAlignment="1" applyProtection="1">
      <alignment horizontal="left" vertical="center"/>
    </xf>
    <xf numFmtId="164" fontId="0" fillId="0" borderId="4" xfId="0" applyNumberForma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image" Target="../media/image4.emf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1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511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1197" name="Picture 3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28575</xdr:rowOff>
    </xdr:from>
    <xdr:to>
      <xdr:col>11</xdr:col>
      <xdr:colOff>1285875</xdr:colOff>
      <xdr:row>24</xdr:row>
      <xdr:rowOff>161925</xdr:rowOff>
    </xdr:to>
    <xdr:pic>
      <xdr:nvPicPr>
        <xdr:cNvPr id="1198" name="Picture 4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5591175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345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23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0368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2347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95250</xdr:rowOff>
    </xdr:from>
    <xdr:to>
      <xdr:col>11</xdr:col>
      <xdr:colOff>1381125</xdr:colOff>
      <xdr:row>25</xdr:row>
      <xdr:rowOff>38100</xdr:rowOff>
    </xdr:to>
    <xdr:pic>
      <xdr:nvPicPr>
        <xdr:cNvPr id="2348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5657850"/>
          <a:ext cx="7134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359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33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1471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3361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142875</xdr:rowOff>
    </xdr:from>
    <xdr:to>
      <xdr:col>11</xdr:col>
      <xdr:colOff>1400175</xdr:colOff>
      <xdr:row>25</xdr:row>
      <xdr:rowOff>66675</xdr:rowOff>
    </xdr:to>
    <xdr:pic>
      <xdr:nvPicPr>
        <xdr:cNvPr id="3362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705475"/>
          <a:ext cx="7153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4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383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43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4385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791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23</xdr:row>
      <xdr:rowOff>152400</xdr:rowOff>
    </xdr:from>
    <xdr:to>
      <xdr:col>12</xdr:col>
      <xdr:colOff>9525</xdr:colOff>
      <xdr:row>25</xdr:row>
      <xdr:rowOff>114300</xdr:rowOff>
    </xdr:to>
    <xdr:pic>
      <xdr:nvPicPr>
        <xdr:cNvPr id="4386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5715000"/>
          <a:ext cx="7153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5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407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54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0431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5409" name="Picture 5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24</xdr:row>
      <xdr:rowOff>57150</xdr:rowOff>
    </xdr:from>
    <xdr:to>
      <xdr:col>12</xdr:col>
      <xdr:colOff>1285875</xdr:colOff>
      <xdr:row>25</xdr:row>
      <xdr:rowOff>142875</xdr:rowOff>
    </xdr:to>
    <xdr:pic>
      <xdr:nvPicPr>
        <xdr:cNvPr id="5410" name="Picture 6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5762625"/>
          <a:ext cx="7038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6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431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866774</xdr:colOff>
      <xdr:row>5</xdr:row>
      <xdr:rowOff>66675</xdr:rowOff>
    </xdr:to>
    <xdr:pic>
      <xdr:nvPicPr>
        <xdr:cNvPr id="64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09962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6433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74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24</xdr:row>
      <xdr:rowOff>85725</xdr:rowOff>
    </xdr:from>
    <xdr:to>
      <xdr:col>12</xdr:col>
      <xdr:colOff>1295400</xdr:colOff>
      <xdr:row>26</xdr:row>
      <xdr:rowOff>0</xdr:rowOff>
    </xdr:to>
    <xdr:pic>
      <xdr:nvPicPr>
        <xdr:cNvPr id="6434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791200"/>
          <a:ext cx="7019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7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445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74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7447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00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23</xdr:row>
      <xdr:rowOff>180975</xdr:rowOff>
    </xdr:from>
    <xdr:to>
      <xdr:col>12</xdr:col>
      <xdr:colOff>1323975</xdr:colOff>
      <xdr:row>25</xdr:row>
      <xdr:rowOff>161925</xdr:rowOff>
    </xdr:to>
    <xdr:pic>
      <xdr:nvPicPr>
        <xdr:cNvPr id="7448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753100"/>
          <a:ext cx="7143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19050</xdr:rowOff>
    </xdr:from>
    <xdr:to>
      <xdr:col>4</xdr:col>
      <xdr:colOff>9525</xdr:colOff>
      <xdr:row>5</xdr:row>
      <xdr:rowOff>66675</xdr:rowOff>
    </xdr:to>
    <xdr:pic>
      <xdr:nvPicPr>
        <xdr:cNvPr id="8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459" name="Picture 2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</xdr:colOff>
      <xdr:row>0</xdr:row>
      <xdr:rowOff>19050</xdr:rowOff>
    </xdr:from>
    <xdr:to>
      <xdr:col>3</xdr:col>
      <xdr:colOff>866775</xdr:colOff>
      <xdr:row>5</xdr:row>
      <xdr:rowOff>66675</xdr:rowOff>
    </xdr:to>
    <xdr:pic>
      <xdr:nvPicPr>
        <xdr:cNvPr id="84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3306" y="1905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24</xdr:row>
      <xdr:rowOff>38100</xdr:rowOff>
    </xdr:from>
    <xdr:to>
      <xdr:col>9</xdr:col>
      <xdr:colOff>523875</xdr:colOff>
      <xdr:row>25</xdr:row>
      <xdr:rowOff>0</xdr:rowOff>
    </xdr:to>
    <xdr:pic>
      <xdr:nvPicPr>
        <xdr:cNvPr id="8461" name="Picture 4" descr="instagra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5857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2705100</xdr:colOff>
      <xdr:row>24</xdr:row>
      <xdr:rowOff>85725</xdr:rowOff>
    </xdr:from>
    <xdr:to>
      <xdr:col>12</xdr:col>
      <xdr:colOff>1381125</xdr:colOff>
      <xdr:row>25</xdr:row>
      <xdr:rowOff>200025</xdr:rowOff>
    </xdr:to>
    <xdr:pic>
      <xdr:nvPicPr>
        <xdr:cNvPr id="8462" name="Picture 5" descr="C:\Users\ASUS\Downloads\WhatsApp Image 2020-03-06 at 16.43.15.jpe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905500"/>
          <a:ext cx="7258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K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ter%20Terpake%20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 refreshError="1"/>
      <sheetData sheetId="1">
        <row r="10">
          <cell r="A10" t="str">
            <v>2023/2024</v>
          </cell>
          <cell r="B10" t="str">
            <v>DUM 111</v>
          </cell>
          <cell r="C10" t="str">
            <v>Pendidikan Pancasila</v>
          </cell>
          <cell r="D10" t="str">
            <v>I</v>
          </cell>
          <cell r="E10">
            <v>2</v>
          </cell>
          <cell r="F10">
            <v>1</v>
          </cell>
          <cell r="G10" t="str">
            <v>2023/2024</v>
          </cell>
          <cell r="H10" t="str">
            <v>EKM 302</v>
          </cell>
          <cell r="I10" t="str">
            <v>Teori Ekonomi</v>
          </cell>
          <cell r="J10" t="str">
            <v>II</v>
          </cell>
          <cell r="K10">
            <v>3</v>
          </cell>
        </row>
        <row r="11">
          <cell r="A11" t="str">
            <v>2023/2024</v>
          </cell>
          <cell r="B11" t="str">
            <v>UNG 150</v>
          </cell>
          <cell r="C11" t="str">
            <v>Ilmu Alamiah Dasar</v>
          </cell>
          <cell r="D11" t="str">
            <v>I</v>
          </cell>
          <cell r="E11">
            <v>2</v>
          </cell>
          <cell r="F11">
            <v>2</v>
          </cell>
          <cell r="G11" t="str">
            <v>2023/2024</v>
          </cell>
          <cell r="H11" t="str">
            <v>UNG 170</v>
          </cell>
          <cell r="I11" t="str">
            <v>Bahasa Inggris</v>
          </cell>
          <cell r="J11" t="str">
            <v>II</v>
          </cell>
          <cell r="K11">
            <v>3</v>
          </cell>
        </row>
        <row r="12">
          <cell r="A12" t="str">
            <v>2023/2024</v>
          </cell>
          <cell r="B12" t="str">
            <v>EKF 103</v>
          </cell>
          <cell r="C12" t="str">
            <v>Pengantar Bisnis</v>
          </cell>
          <cell r="D12" t="str">
            <v>I</v>
          </cell>
          <cell r="E12">
            <v>3</v>
          </cell>
          <cell r="F12">
            <v>3</v>
          </cell>
          <cell r="G12" t="str">
            <v>2023/2024</v>
          </cell>
          <cell r="H12" t="str">
            <v>EKF 113</v>
          </cell>
          <cell r="I12" t="str">
            <v>Matematika Ekonomi</v>
          </cell>
          <cell r="J12" t="str">
            <v>II</v>
          </cell>
          <cell r="K12">
            <v>3</v>
          </cell>
        </row>
        <row r="13">
          <cell r="A13" t="str">
            <v>2023/2024</v>
          </cell>
          <cell r="B13" t="str">
            <v>EKF 105</v>
          </cell>
          <cell r="C13" t="str">
            <v>Pengantar Akuntansi I</v>
          </cell>
          <cell r="D13" t="str">
            <v>I</v>
          </cell>
          <cell r="E13">
            <v>2</v>
          </cell>
          <cell r="F13">
            <v>4</v>
          </cell>
          <cell r="G13" t="str">
            <v>2023/2024</v>
          </cell>
          <cell r="H13" t="str">
            <v>DUM 120</v>
          </cell>
          <cell r="I13" t="str">
            <v>Bahasa Indonesia</v>
          </cell>
          <cell r="J13" t="str">
            <v>II</v>
          </cell>
          <cell r="K13">
            <v>2</v>
          </cell>
        </row>
        <row r="14">
          <cell r="A14" t="str">
            <v>2023/2024</v>
          </cell>
          <cell r="B14" t="str">
            <v>EKF 104</v>
          </cell>
          <cell r="C14" t="str">
            <v>Pengantar Manajemen</v>
          </cell>
          <cell r="D14" t="str">
            <v>I</v>
          </cell>
          <cell r="E14">
            <v>3</v>
          </cell>
          <cell r="F14">
            <v>5</v>
          </cell>
          <cell r="G14" t="str">
            <v>2023/2024</v>
          </cell>
          <cell r="H14" t="str">
            <v>EKF 109</v>
          </cell>
          <cell r="I14" t="str">
            <v>Sosiologi &amp; Politik</v>
          </cell>
          <cell r="J14" t="str">
            <v>II</v>
          </cell>
          <cell r="K14">
            <v>2</v>
          </cell>
        </row>
        <row r="15">
          <cell r="A15" t="str">
            <v>2023/2024</v>
          </cell>
          <cell r="B15" t="str">
            <v>EKM 101</v>
          </cell>
          <cell r="C15" t="str">
            <v>Pengantar Ekonomi Mikro</v>
          </cell>
          <cell r="D15" t="str">
            <v>I</v>
          </cell>
          <cell r="E15">
            <v>3</v>
          </cell>
          <cell r="F15">
            <v>6</v>
          </cell>
          <cell r="G15" t="str">
            <v>2023/2024</v>
          </cell>
          <cell r="H15" t="str">
            <v>EKF 205</v>
          </cell>
          <cell r="I15" t="str">
            <v>Pengantar Akuntansi II</v>
          </cell>
          <cell r="J15" t="str">
            <v>II</v>
          </cell>
          <cell r="K15">
            <v>2</v>
          </cell>
        </row>
        <row r="16">
          <cell r="A16" t="str">
            <v>2023/2024</v>
          </cell>
          <cell r="B16" t="str">
            <v>EKM 201</v>
          </cell>
          <cell r="C16" t="str">
            <v>Pengantar Ekonomi Makro</v>
          </cell>
          <cell r="D16" t="str">
            <v>I</v>
          </cell>
          <cell r="E16">
            <v>3</v>
          </cell>
          <cell r="F16">
            <v>7</v>
          </cell>
          <cell r="G16" t="str">
            <v>2023/2024</v>
          </cell>
          <cell r="H16" t="str">
            <v>EKM 123</v>
          </cell>
          <cell r="I16" t="str">
            <v>Ekonomi Koperasi</v>
          </cell>
          <cell r="J16" t="str">
            <v>II</v>
          </cell>
          <cell r="K16">
            <v>3</v>
          </cell>
        </row>
        <row r="17">
          <cell r="A17" t="str">
            <v>2023/2024</v>
          </cell>
          <cell r="B17" t="str">
            <v>UNG 130</v>
          </cell>
          <cell r="C17" t="str">
            <v>Pendidikan Kewarganegaraan</v>
          </cell>
          <cell r="D17" t="str">
            <v>I</v>
          </cell>
          <cell r="E17">
            <v>2</v>
          </cell>
          <cell r="F17">
            <v>8</v>
          </cell>
          <cell r="G17" t="str">
            <v>2023/2024</v>
          </cell>
          <cell r="H17" t="str">
            <v>DUM 150</v>
          </cell>
          <cell r="I17" t="str">
            <v>Ilmu Budaya Dasar</v>
          </cell>
          <cell r="J17" t="str">
            <v>II</v>
          </cell>
          <cell r="K17">
            <v>2</v>
          </cell>
        </row>
        <row r="18">
          <cell r="A18" t="str">
            <v>2023/2024</v>
          </cell>
          <cell r="B18" t="str">
            <v>DUM 121</v>
          </cell>
          <cell r="C18" t="str">
            <v>Pendidikan Agama</v>
          </cell>
          <cell r="D18" t="str">
            <v>I</v>
          </cell>
          <cell r="E18">
            <v>2</v>
          </cell>
          <cell r="F18">
            <v>9</v>
          </cell>
          <cell r="G18" t="str">
            <v>2023/2024</v>
          </cell>
          <cell r="H18" t="str">
            <v>EKF 206</v>
          </cell>
          <cell r="I18" t="str">
            <v>Pengantar Ekonomi Pembangunan</v>
          </cell>
          <cell r="J18" t="str">
            <v>II</v>
          </cell>
          <cell r="K18">
            <v>2</v>
          </cell>
        </row>
        <row r="19">
          <cell r="F19">
            <v>10</v>
          </cell>
        </row>
        <row r="26">
          <cell r="A26" t="str">
            <v>2023/2024</v>
          </cell>
          <cell r="B26" t="str">
            <v>EKM 113</v>
          </cell>
          <cell r="C26" t="str">
            <v>Kewirausahaan</v>
          </cell>
          <cell r="D26" t="str">
            <v>III</v>
          </cell>
          <cell r="E26">
            <v>3</v>
          </cell>
          <cell r="G26" t="str">
            <v>2023/2024</v>
          </cell>
          <cell r="H26" t="str">
            <v>EKF 107</v>
          </cell>
          <cell r="I26" t="str">
            <v>Perekonomian Indonesia</v>
          </cell>
          <cell r="J26" t="str">
            <v>IV</v>
          </cell>
          <cell r="K26">
            <v>3</v>
          </cell>
        </row>
        <row r="27">
          <cell r="A27" t="str">
            <v>2023/2024</v>
          </cell>
          <cell r="B27" t="str">
            <v>EKM 112</v>
          </cell>
          <cell r="C27" t="str">
            <v>Statistik I</v>
          </cell>
          <cell r="D27" t="str">
            <v>III</v>
          </cell>
          <cell r="E27">
            <v>2</v>
          </cell>
          <cell r="G27" t="str">
            <v>2023/2024</v>
          </cell>
          <cell r="H27" t="str">
            <v>MKK 111</v>
          </cell>
          <cell r="I27" t="str">
            <v>Ekonomi Internasional</v>
          </cell>
          <cell r="J27" t="str">
            <v>IV</v>
          </cell>
          <cell r="K27">
            <v>3</v>
          </cell>
        </row>
        <row r="28">
          <cell r="A28" t="str">
            <v>2023/2024</v>
          </cell>
          <cell r="B28" t="str">
            <v>EKF 110</v>
          </cell>
          <cell r="C28" t="str">
            <v>Hukum Komersial</v>
          </cell>
          <cell r="D28" t="str">
            <v>III</v>
          </cell>
          <cell r="E28">
            <v>2</v>
          </cell>
          <cell r="G28" t="str">
            <v>2023/2024</v>
          </cell>
          <cell r="H28" t="str">
            <v>EKM 171</v>
          </cell>
          <cell r="I28" t="str">
            <v>Strategik Keunggulan Bersaing</v>
          </cell>
          <cell r="J28" t="str">
            <v>IV</v>
          </cell>
          <cell r="K28">
            <v>3</v>
          </cell>
        </row>
        <row r="29">
          <cell r="A29" t="str">
            <v>2023/2024</v>
          </cell>
          <cell r="B29" t="str">
            <v>EKM 135</v>
          </cell>
          <cell r="C29" t="str">
            <v>Komunikasi Bisnis</v>
          </cell>
          <cell r="D29" t="str">
            <v>III</v>
          </cell>
          <cell r="E29">
            <v>3</v>
          </cell>
          <cell r="G29" t="str">
            <v>2023/2024</v>
          </cell>
          <cell r="H29" t="str">
            <v>EKM 107</v>
          </cell>
          <cell r="I29" t="str">
            <v>Perpajakan</v>
          </cell>
          <cell r="J29" t="str">
            <v>IV</v>
          </cell>
          <cell r="K29">
            <v>3</v>
          </cell>
        </row>
        <row r="30">
          <cell r="A30" t="str">
            <v>2023/2024</v>
          </cell>
          <cell r="B30" t="str">
            <v>EKM 111</v>
          </cell>
          <cell r="C30" t="str">
            <v>Pengantar Aplikasi Komputer</v>
          </cell>
          <cell r="D30" t="str">
            <v>III</v>
          </cell>
          <cell r="E30">
            <v>2</v>
          </cell>
          <cell r="G30" t="str">
            <v>2023/2024</v>
          </cell>
          <cell r="H30" t="str">
            <v>EKM 109</v>
          </cell>
          <cell r="I30" t="str">
            <v>Sistem Informasi Manajemen</v>
          </cell>
          <cell r="J30" t="str">
            <v>IV</v>
          </cell>
          <cell r="K30">
            <v>3</v>
          </cell>
        </row>
        <row r="31">
          <cell r="A31" t="str">
            <v>2023/2024</v>
          </cell>
          <cell r="B31" t="str">
            <v>MKK 103</v>
          </cell>
          <cell r="C31" t="str">
            <v>Manajemen Operasional</v>
          </cell>
          <cell r="D31" t="str">
            <v>III</v>
          </cell>
          <cell r="E31">
            <v>3</v>
          </cell>
          <cell r="G31" t="str">
            <v>2023/2024</v>
          </cell>
          <cell r="H31" t="str">
            <v>EKF 111</v>
          </cell>
          <cell r="I31" t="str">
            <v>Bank &amp; Lembaga Keuangan</v>
          </cell>
          <cell r="J31" t="str">
            <v>IV</v>
          </cell>
          <cell r="K31">
            <v>3</v>
          </cell>
        </row>
        <row r="32">
          <cell r="A32" t="str">
            <v>2023/2024</v>
          </cell>
          <cell r="B32" t="str">
            <v>EKM 115</v>
          </cell>
          <cell r="C32" t="str">
            <v>Manajemen Pemasaran</v>
          </cell>
          <cell r="D32" t="str">
            <v>III</v>
          </cell>
          <cell r="E32">
            <v>3</v>
          </cell>
          <cell r="G32" t="str">
            <v>2023/2024</v>
          </cell>
          <cell r="H32" t="str">
            <v>EKM 207</v>
          </cell>
          <cell r="I32" t="str">
            <v>Total Quality Manajemen</v>
          </cell>
          <cell r="J32" t="str">
            <v>IV</v>
          </cell>
          <cell r="K32">
            <v>2</v>
          </cell>
        </row>
        <row r="33">
          <cell r="A33" t="str">
            <v>2023/2024</v>
          </cell>
          <cell r="B33" t="str">
            <v>EKM 161</v>
          </cell>
          <cell r="C33" t="str">
            <v>Manajemen Risiko</v>
          </cell>
          <cell r="D33" t="str">
            <v>III</v>
          </cell>
          <cell r="E33">
            <v>3</v>
          </cell>
          <cell r="G33" t="str">
            <v>2023/2024</v>
          </cell>
          <cell r="H33" t="str">
            <v>EKM 146</v>
          </cell>
          <cell r="I33" t="str">
            <v>Manajemen Perbankan</v>
          </cell>
          <cell r="J33" t="str">
            <v>IV</v>
          </cell>
          <cell r="K33">
            <v>3</v>
          </cell>
        </row>
        <row r="36">
          <cell r="C36" t="str">
            <v>Jumlah</v>
          </cell>
          <cell r="E36">
            <v>21</v>
          </cell>
        </row>
        <row r="42">
          <cell r="A42" t="str">
            <v>2023/2024</v>
          </cell>
          <cell r="B42" t="str">
            <v>EKM 104</v>
          </cell>
          <cell r="C42" t="str">
            <v>Manajemen SDM</v>
          </cell>
          <cell r="D42" t="str">
            <v>V</v>
          </cell>
          <cell r="E42">
            <v>3</v>
          </cell>
          <cell r="G42" t="str">
            <v>2023/2024</v>
          </cell>
          <cell r="H42" t="str">
            <v>EKM 405</v>
          </cell>
          <cell r="I42" t="str">
            <v>Manajemen Keuangan Lanjutan</v>
          </cell>
          <cell r="J42" t="str">
            <v>VI</v>
          </cell>
          <cell r="K42">
            <v>3</v>
          </cell>
        </row>
        <row r="43">
          <cell r="A43" t="str">
            <v>2023/2024</v>
          </cell>
          <cell r="B43" t="str">
            <v>EKM 102</v>
          </cell>
          <cell r="C43" t="str">
            <v>Manajemen Keuangan</v>
          </cell>
          <cell r="D43" t="str">
            <v>V</v>
          </cell>
          <cell r="E43">
            <v>3</v>
          </cell>
          <cell r="G43" t="str">
            <v>2023/2024</v>
          </cell>
          <cell r="H43" t="str">
            <v>EKA 203</v>
          </cell>
          <cell r="I43" t="str">
            <v>Akuntansi Manajemen</v>
          </cell>
          <cell r="J43" t="str">
            <v>VI</v>
          </cell>
          <cell r="K43">
            <v>3</v>
          </cell>
        </row>
        <row r="44">
          <cell r="A44" t="str">
            <v>2023/2024</v>
          </cell>
          <cell r="B44" t="str">
            <v>EKM 211</v>
          </cell>
          <cell r="C44" t="str">
            <v>Statistik II</v>
          </cell>
          <cell r="D44" t="str">
            <v>V</v>
          </cell>
          <cell r="E44">
            <v>2</v>
          </cell>
          <cell r="G44" t="str">
            <v>2023/2024</v>
          </cell>
          <cell r="H44" t="str">
            <v>EKE 114</v>
          </cell>
          <cell r="I44" t="str">
            <v>Metodologi Penelitian</v>
          </cell>
          <cell r="J44" t="str">
            <v>VI</v>
          </cell>
          <cell r="K44">
            <v>3</v>
          </cell>
        </row>
        <row r="45">
          <cell r="A45" t="str">
            <v>2023/2024</v>
          </cell>
          <cell r="B45" t="str">
            <v>EKA 109</v>
          </cell>
          <cell r="C45" t="str">
            <v>Akuntansi Biaya</v>
          </cell>
          <cell r="D45" t="str">
            <v>V</v>
          </cell>
          <cell r="E45">
            <v>3</v>
          </cell>
          <cell r="G45" t="str">
            <v>2023/2024</v>
          </cell>
          <cell r="H45" t="str">
            <v>EKM 142</v>
          </cell>
          <cell r="I45" t="str">
            <v>Manajemen Investasi</v>
          </cell>
          <cell r="J45" t="str">
            <v>VI</v>
          </cell>
          <cell r="K45">
            <v>3</v>
          </cell>
        </row>
        <row r="46">
          <cell r="A46" t="str">
            <v>2023/2024</v>
          </cell>
          <cell r="B46" t="str">
            <v>MKK 106</v>
          </cell>
          <cell r="C46" t="str">
            <v>Perilaku Organisasi</v>
          </cell>
          <cell r="D46" t="str">
            <v>V</v>
          </cell>
          <cell r="E46">
            <v>3</v>
          </cell>
          <cell r="G46" t="str">
            <v>2023/2024</v>
          </cell>
          <cell r="H46" t="str">
            <v>EKM 137</v>
          </cell>
          <cell r="I46" t="str">
            <v>Etika Bisnis</v>
          </cell>
          <cell r="J46" t="str">
            <v>VI</v>
          </cell>
          <cell r="K46">
            <v>3</v>
          </cell>
        </row>
        <row r="47">
          <cell r="A47" t="str">
            <v>2023/2024</v>
          </cell>
          <cell r="B47" t="str">
            <v>EKM 136</v>
          </cell>
          <cell r="C47" t="str">
            <v>Teori Pengambilan Keputusan</v>
          </cell>
          <cell r="D47" t="str">
            <v>V</v>
          </cell>
          <cell r="E47">
            <v>3</v>
          </cell>
          <cell r="G47" t="str">
            <v>2023/2024</v>
          </cell>
          <cell r="H47" t="str">
            <v>EKM 106</v>
          </cell>
          <cell r="I47" t="str">
            <v>Operasional Riset</v>
          </cell>
          <cell r="J47" t="str">
            <v>VI</v>
          </cell>
          <cell r="K47">
            <v>3</v>
          </cell>
        </row>
        <row r="48">
          <cell r="A48" t="str">
            <v>2023/2024</v>
          </cell>
          <cell r="B48" t="str">
            <v>EKM 402</v>
          </cell>
          <cell r="C48" t="str">
            <v>Manajemen Keuangan Bank</v>
          </cell>
          <cell r="D48" t="str">
            <v>V</v>
          </cell>
          <cell r="E48">
            <v>3</v>
          </cell>
          <cell r="G48" t="str">
            <v>2023/2024</v>
          </cell>
          <cell r="H48" t="str">
            <v>EKM 407</v>
          </cell>
          <cell r="I48" t="str">
            <v>Leadership</v>
          </cell>
          <cell r="J48" t="str">
            <v>VI</v>
          </cell>
          <cell r="K48">
            <v>3</v>
          </cell>
        </row>
        <row r="58">
          <cell r="A58" t="str">
            <v>2019/2020</v>
          </cell>
          <cell r="B58" t="str">
            <v>EKM 105</v>
          </cell>
          <cell r="C58" t="str">
            <v>Manajemen Strategik</v>
          </cell>
          <cell r="D58" t="str">
            <v>VII</v>
          </cell>
          <cell r="E58">
            <v>3</v>
          </cell>
          <cell r="G58" t="str">
            <v>2019/2020</v>
          </cell>
          <cell r="H58" t="str">
            <v>EKM 219</v>
          </cell>
          <cell r="I58" t="str">
            <v>Analisa Laporan Keuangan</v>
          </cell>
          <cell r="J58" t="str">
            <v>VIII</v>
          </cell>
          <cell r="K58">
            <v>3</v>
          </cell>
        </row>
        <row r="59">
          <cell r="A59" t="str">
            <v>2019/2020</v>
          </cell>
          <cell r="B59" t="str">
            <v>EKM 301</v>
          </cell>
          <cell r="C59" t="str">
            <v>Seminar Manajemen Keuangan</v>
          </cell>
          <cell r="D59" t="str">
            <v>VII</v>
          </cell>
          <cell r="E59">
            <v>3</v>
          </cell>
          <cell r="G59" t="str">
            <v>2019/2020</v>
          </cell>
          <cell r="H59" t="str">
            <v>EKM 406</v>
          </cell>
          <cell r="I59" t="str">
            <v>Seminar Met.Pen.Keuangan</v>
          </cell>
          <cell r="J59" t="str">
            <v>VIII</v>
          </cell>
          <cell r="K59">
            <v>3</v>
          </cell>
        </row>
        <row r="60">
          <cell r="A60" t="str">
            <v>2019/2020</v>
          </cell>
          <cell r="B60" t="str">
            <v>EKM 132</v>
          </cell>
          <cell r="C60" t="str">
            <v>Manajemen Keuangan Internasional</v>
          </cell>
          <cell r="D60" t="str">
            <v>VII</v>
          </cell>
          <cell r="E60">
            <v>3</v>
          </cell>
          <cell r="G60" t="str">
            <v>2019/2020</v>
          </cell>
          <cell r="H60" t="str">
            <v>EKM 103</v>
          </cell>
          <cell r="I60" t="str">
            <v>Study Kelayakan Bisnis</v>
          </cell>
          <cell r="J60" t="str">
            <v>VIII</v>
          </cell>
          <cell r="K60">
            <v>3</v>
          </cell>
        </row>
        <row r="61">
          <cell r="A61" t="str">
            <v>2019/2020</v>
          </cell>
          <cell r="B61" t="str">
            <v>EKM 110</v>
          </cell>
          <cell r="C61" t="str">
            <v>Ekonomi Manajerial</v>
          </cell>
          <cell r="D61" t="str">
            <v>VII</v>
          </cell>
          <cell r="E61">
            <v>3</v>
          </cell>
        </row>
        <row r="62">
          <cell r="A62" t="str">
            <v>2019/2020</v>
          </cell>
          <cell r="B62" t="str">
            <v>EKM 126</v>
          </cell>
          <cell r="C62" t="str">
            <v>Budgeting/Penganggaran</v>
          </cell>
          <cell r="D62" t="str">
            <v>VII</v>
          </cell>
          <cell r="E62">
            <v>3</v>
          </cell>
        </row>
        <row r="63">
          <cell r="A63" t="str">
            <v>2019/2020</v>
          </cell>
          <cell r="B63" t="str">
            <v>EKM 163</v>
          </cell>
          <cell r="C63" t="str">
            <v>Skripsi</v>
          </cell>
          <cell r="D63" t="str">
            <v>VII</v>
          </cell>
          <cell r="E63">
            <v>4</v>
          </cell>
        </row>
      </sheetData>
      <sheetData sheetId="2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Manajemen</v>
          </cell>
          <cell r="E2" t="str">
            <v>2023/2024</v>
          </cell>
          <cell r="F2" t="str">
            <v>2023/2024</v>
          </cell>
          <cell r="G2" t="str">
            <v>Amsirun, SE, MM</v>
          </cell>
          <cell r="H2">
            <v>1</v>
          </cell>
        </row>
        <row r="3">
          <cell r="A3">
            <v>102231969</v>
          </cell>
          <cell r="B3" t="str">
            <v>BUNGA HADI SEFIYANI</v>
          </cell>
          <cell r="C3">
            <v>102231969</v>
          </cell>
          <cell r="D3" t="str">
            <v>Manajemen</v>
          </cell>
          <cell r="E3" t="str">
            <v>2023/2024</v>
          </cell>
          <cell r="F3" t="str">
            <v>2023/2024</v>
          </cell>
          <cell r="G3" t="str">
            <v>Amsirun, SE, MM</v>
          </cell>
          <cell r="H3">
            <v>2</v>
          </cell>
        </row>
        <row r="4">
          <cell r="A4">
            <v>102231970</v>
          </cell>
          <cell r="B4" t="str">
            <v>DIANI NUR BAETI</v>
          </cell>
          <cell r="C4">
            <v>102231970</v>
          </cell>
          <cell r="D4" t="str">
            <v>Manajemen</v>
          </cell>
          <cell r="E4" t="str">
            <v>2023/2024</v>
          </cell>
          <cell r="F4" t="str">
            <v>2023/2024</v>
          </cell>
          <cell r="G4" t="str">
            <v>Amsirun, SE, MM</v>
          </cell>
          <cell r="H4">
            <v>3</v>
          </cell>
        </row>
        <row r="5">
          <cell r="A5">
            <v>102231971</v>
          </cell>
          <cell r="B5" t="str">
            <v>DWI GADING PANGESTU</v>
          </cell>
          <cell r="C5">
            <v>102231971</v>
          </cell>
          <cell r="D5" t="str">
            <v>Manajemen</v>
          </cell>
          <cell r="E5" t="str">
            <v>2023/2024</v>
          </cell>
          <cell r="F5" t="str">
            <v>2023/2024</v>
          </cell>
          <cell r="G5" t="str">
            <v>Amsirun, SE, MM</v>
          </cell>
          <cell r="H5">
            <v>4</v>
          </cell>
        </row>
        <row r="6">
          <cell r="A6">
            <v>102231972</v>
          </cell>
          <cell r="B6" t="str">
            <v>HILMAN DWI UTOMO</v>
          </cell>
          <cell r="C6">
            <v>102231972</v>
          </cell>
          <cell r="D6" t="str">
            <v>Manajemen</v>
          </cell>
          <cell r="E6" t="str">
            <v>2023/2024</v>
          </cell>
          <cell r="F6" t="str">
            <v>2023/2024</v>
          </cell>
          <cell r="G6" t="str">
            <v>Amsirun, SE, MM</v>
          </cell>
          <cell r="H6">
            <v>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Manajemen</v>
          </cell>
          <cell r="E7" t="str">
            <v>2023/2024</v>
          </cell>
          <cell r="F7" t="str">
            <v>2023/2024</v>
          </cell>
          <cell r="G7" t="str">
            <v>Amsirun, SE, MM</v>
          </cell>
          <cell r="H7">
            <v>6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Manajemen</v>
          </cell>
          <cell r="E8" t="str">
            <v>2023/2024</v>
          </cell>
          <cell r="F8" t="str">
            <v>2023/2024</v>
          </cell>
          <cell r="G8" t="str">
            <v>Amsirun, SE, MM</v>
          </cell>
          <cell r="H8">
            <v>7</v>
          </cell>
        </row>
        <row r="9">
          <cell r="A9">
            <v>102231974</v>
          </cell>
          <cell r="B9" t="str">
            <v>NOVIATUN KHOERUNNISA</v>
          </cell>
          <cell r="C9">
            <v>102231974</v>
          </cell>
          <cell r="D9" t="str">
            <v>Manajemen</v>
          </cell>
          <cell r="E9" t="str">
            <v>2023/2024</v>
          </cell>
          <cell r="F9" t="str">
            <v>2023/2024</v>
          </cell>
          <cell r="G9" t="str">
            <v>Amsirun, SE, MM</v>
          </cell>
          <cell r="H9">
            <v>8</v>
          </cell>
        </row>
        <row r="10">
          <cell r="A10">
            <v>102231992</v>
          </cell>
          <cell r="B10" t="str">
            <v>TIARA NUR WIHARTO</v>
          </cell>
          <cell r="C10">
            <v>102231992</v>
          </cell>
          <cell r="D10" t="str">
            <v>Manajemen</v>
          </cell>
          <cell r="E10" t="str">
            <v>2023/2024</v>
          </cell>
          <cell r="F10" t="str">
            <v>2023/2024</v>
          </cell>
          <cell r="G10" t="str">
            <v>Amsirun, SE, MM</v>
          </cell>
          <cell r="H10">
            <v>9</v>
          </cell>
        </row>
        <row r="11">
          <cell r="A11">
            <v>10</v>
          </cell>
          <cell r="H11">
            <v>10</v>
          </cell>
        </row>
        <row r="12">
          <cell r="A12">
            <v>11</v>
          </cell>
          <cell r="H12">
            <v>11</v>
          </cell>
        </row>
        <row r="13">
          <cell r="A13">
            <v>102232026</v>
          </cell>
          <cell r="B13" t="str">
            <v xml:space="preserve">AGUS SOFAN </v>
          </cell>
          <cell r="C13">
            <v>102232026</v>
          </cell>
          <cell r="D13" t="str">
            <v>Manajemen</v>
          </cell>
          <cell r="E13" t="str">
            <v>2023/2024</v>
          </cell>
          <cell r="F13" t="str">
            <v>2023/2024</v>
          </cell>
          <cell r="G13" t="str">
            <v>Medi Tri urwanto, SE, MM</v>
          </cell>
          <cell r="H13">
            <v>12</v>
          </cell>
        </row>
        <row r="14">
          <cell r="A14">
            <v>102231975</v>
          </cell>
          <cell r="B14" t="str">
            <v>ANITA BAENA SYAFIRA</v>
          </cell>
          <cell r="C14">
            <v>102231975</v>
          </cell>
          <cell r="D14" t="str">
            <v>Manajemen</v>
          </cell>
          <cell r="E14" t="str">
            <v>2023/2024</v>
          </cell>
          <cell r="F14" t="str">
            <v>2023/2024</v>
          </cell>
          <cell r="G14" t="str">
            <v>Medi Tri urwanto, SE, MM</v>
          </cell>
          <cell r="H14">
            <v>13</v>
          </cell>
        </row>
        <row r="15">
          <cell r="A15">
            <v>102231976</v>
          </cell>
          <cell r="B15" t="str">
            <v>ARIESTI GITA MENTARI</v>
          </cell>
          <cell r="C15">
            <v>102231976</v>
          </cell>
          <cell r="D15" t="str">
            <v>Manajemen</v>
          </cell>
          <cell r="E15" t="str">
            <v>2023/2024</v>
          </cell>
          <cell r="F15" t="str">
            <v>2023/2024</v>
          </cell>
          <cell r="G15" t="str">
            <v>Medi Tri urwanto, SE, MM</v>
          </cell>
          <cell r="H15">
            <v>14</v>
          </cell>
        </row>
        <row r="16">
          <cell r="A16">
            <v>102231977</v>
          </cell>
          <cell r="B16" t="str">
            <v>DENNY GUNTARA</v>
          </cell>
          <cell r="C16">
            <v>102231977</v>
          </cell>
          <cell r="D16" t="str">
            <v>Manajemen</v>
          </cell>
          <cell r="E16" t="str">
            <v>2023/2024</v>
          </cell>
          <cell r="F16" t="str">
            <v>2023/2024</v>
          </cell>
          <cell r="G16" t="str">
            <v>Medi Tri urwanto, SE, MM</v>
          </cell>
          <cell r="H16">
            <v>15</v>
          </cell>
        </row>
        <row r="17">
          <cell r="A17">
            <v>102232019</v>
          </cell>
          <cell r="B17" t="str">
            <v>JESIKA PRIANITA</v>
          </cell>
          <cell r="C17">
            <v>102232019</v>
          </cell>
          <cell r="D17" t="str">
            <v>Manajemen</v>
          </cell>
          <cell r="E17" t="str">
            <v>2023/2024</v>
          </cell>
          <cell r="F17" t="str">
            <v>2023/2024</v>
          </cell>
          <cell r="G17" t="str">
            <v>Medi Tri urwanto, SE, MM</v>
          </cell>
          <cell r="H17">
            <v>16</v>
          </cell>
        </row>
        <row r="18">
          <cell r="A18">
            <v>102231978</v>
          </cell>
          <cell r="B18" t="str">
            <v>MOH. ALDY HERAWAN</v>
          </cell>
          <cell r="C18">
            <v>102231978</v>
          </cell>
          <cell r="D18" t="str">
            <v>Manajemen</v>
          </cell>
          <cell r="E18" t="str">
            <v>2023/2024</v>
          </cell>
          <cell r="F18" t="str">
            <v>2023/2024</v>
          </cell>
          <cell r="G18" t="str">
            <v>Medi Tri urwanto, SE, MM</v>
          </cell>
          <cell r="H18">
            <v>17</v>
          </cell>
        </row>
        <row r="19">
          <cell r="A19">
            <v>102231979</v>
          </cell>
          <cell r="B19" t="str">
            <v>MOH. FATAKHU ROZAK</v>
          </cell>
          <cell r="C19">
            <v>102231979</v>
          </cell>
          <cell r="D19" t="str">
            <v>Manajemen</v>
          </cell>
          <cell r="E19" t="str">
            <v>2023/2024</v>
          </cell>
          <cell r="F19" t="str">
            <v>2023/2024</v>
          </cell>
          <cell r="G19" t="str">
            <v>Medi Tri urwanto, SE, MM</v>
          </cell>
          <cell r="H19">
            <v>18</v>
          </cell>
        </row>
        <row r="20">
          <cell r="A20">
            <v>102231980</v>
          </cell>
          <cell r="B20" t="str">
            <v>MOH. HABIL FARRAS NAUFAL S.</v>
          </cell>
          <cell r="C20">
            <v>102231980</v>
          </cell>
          <cell r="D20" t="str">
            <v>Manajemen</v>
          </cell>
          <cell r="E20" t="str">
            <v>2023/2024</v>
          </cell>
          <cell r="F20" t="str">
            <v>2023/2024</v>
          </cell>
          <cell r="G20" t="str">
            <v>Medi Tri urwanto, SE, MM</v>
          </cell>
          <cell r="H20">
            <v>19</v>
          </cell>
        </row>
        <row r="21">
          <cell r="A21">
            <v>102231981</v>
          </cell>
          <cell r="B21" t="str">
            <v>MOH. RIZKY ZULFIKAR</v>
          </cell>
          <cell r="C21">
            <v>102231981</v>
          </cell>
          <cell r="D21" t="str">
            <v>Manajemen</v>
          </cell>
          <cell r="E21" t="str">
            <v>2023/2024</v>
          </cell>
          <cell r="F21" t="str">
            <v>2023/2024</v>
          </cell>
          <cell r="G21" t="str">
            <v>Medi Tri urwanto, SE, MM</v>
          </cell>
          <cell r="H21">
            <v>20</v>
          </cell>
        </row>
        <row r="22">
          <cell r="A22">
            <v>102231982</v>
          </cell>
          <cell r="B22" t="str">
            <v>NABILA ANDIKA</v>
          </cell>
          <cell r="C22">
            <v>102231982</v>
          </cell>
          <cell r="D22" t="str">
            <v>Manajemen</v>
          </cell>
          <cell r="E22" t="str">
            <v>2023/2024</v>
          </cell>
          <cell r="F22" t="str">
            <v>2023/2024</v>
          </cell>
          <cell r="G22" t="str">
            <v>Medi Tri urwanto, SE, MM</v>
          </cell>
          <cell r="H22">
            <v>21</v>
          </cell>
        </row>
        <row r="23">
          <cell r="A23">
            <v>102231983</v>
          </cell>
          <cell r="B23" t="str">
            <v>NAFU REZA JUANDA</v>
          </cell>
          <cell r="C23">
            <v>102231983</v>
          </cell>
          <cell r="D23" t="str">
            <v>Manajemen</v>
          </cell>
          <cell r="E23" t="str">
            <v>2023/2024</v>
          </cell>
          <cell r="F23" t="str">
            <v>2023/2024</v>
          </cell>
          <cell r="G23" t="str">
            <v>Medi Tri urwanto, SE, MM</v>
          </cell>
          <cell r="H23">
            <v>22</v>
          </cell>
        </row>
        <row r="24">
          <cell r="A24">
            <v>102231984</v>
          </cell>
          <cell r="B24" t="str">
            <v>NASRUL ARIPIN</v>
          </cell>
          <cell r="C24">
            <v>102231984</v>
          </cell>
          <cell r="D24" t="str">
            <v>Manajemen</v>
          </cell>
          <cell r="E24" t="str">
            <v>2023/2024</v>
          </cell>
          <cell r="F24" t="str">
            <v>2023/2024</v>
          </cell>
          <cell r="G24" t="str">
            <v>Medi Tri urwanto, SE, MM</v>
          </cell>
          <cell r="H24">
            <v>23</v>
          </cell>
        </row>
        <row r="25">
          <cell r="A25">
            <v>102231985</v>
          </cell>
          <cell r="B25" t="str">
            <v>NOVAL ARIZAL LESMANA</v>
          </cell>
          <cell r="C25">
            <v>102231985</v>
          </cell>
          <cell r="D25" t="str">
            <v>Manajemen</v>
          </cell>
          <cell r="E25" t="str">
            <v>2023/2024</v>
          </cell>
          <cell r="F25" t="str">
            <v>2023/2024</v>
          </cell>
          <cell r="G25" t="str">
            <v>Medi Tri urwanto, SE, MM</v>
          </cell>
          <cell r="H25">
            <v>24</v>
          </cell>
        </row>
        <row r="26">
          <cell r="A26">
            <v>102231986</v>
          </cell>
          <cell r="B26" t="str">
            <v>PUPUT PARIDAH AYU</v>
          </cell>
          <cell r="C26">
            <v>102231986</v>
          </cell>
          <cell r="D26" t="str">
            <v>Manajemen</v>
          </cell>
          <cell r="E26" t="str">
            <v>2023/2024</v>
          </cell>
          <cell r="F26" t="str">
            <v>2023/2024</v>
          </cell>
          <cell r="G26" t="str">
            <v>Medi Tri urwanto, SE, MM</v>
          </cell>
          <cell r="H26">
            <v>25</v>
          </cell>
        </row>
        <row r="27">
          <cell r="A27">
            <v>102231987</v>
          </cell>
          <cell r="B27" t="str">
            <v>PUTRA SRI WARSONO</v>
          </cell>
          <cell r="C27">
            <v>102231987</v>
          </cell>
          <cell r="D27" t="str">
            <v>Manajemen</v>
          </cell>
          <cell r="E27" t="str">
            <v>2023/2024</v>
          </cell>
          <cell r="F27" t="str">
            <v>2023/2024</v>
          </cell>
          <cell r="G27" t="str">
            <v>Medi Tri urwanto, SE, MM</v>
          </cell>
          <cell r="H27">
            <v>26</v>
          </cell>
        </row>
        <row r="28">
          <cell r="A28">
            <v>102231988</v>
          </cell>
          <cell r="B28" t="str">
            <v>PUTRI ZAHRO SA'ADAH</v>
          </cell>
          <cell r="C28">
            <v>102231988</v>
          </cell>
          <cell r="D28" t="str">
            <v>Manajemen</v>
          </cell>
          <cell r="E28" t="str">
            <v>2023/2024</v>
          </cell>
          <cell r="F28" t="str">
            <v>2023/2024</v>
          </cell>
          <cell r="G28" t="str">
            <v>Medi Tri urwanto, SE, MM</v>
          </cell>
          <cell r="H28">
            <v>27</v>
          </cell>
        </row>
        <row r="29">
          <cell r="A29">
            <v>102232020</v>
          </cell>
          <cell r="B29" t="str">
            <v xml:space="preserve">SANTIAH </v>
          </cell>
          <cell r="C29">
            <v>102232020</v>
          </cell>
          <cell r="D29" t="str">
            <v>Manajemen</v>
          </cell>
          <cell r="E29" t="str">
            <v>2023/2024</v>
          </cell>
          <cell r="F29" t="str">
            <v>2023/2024</v>
          </cell>
          <cell r="G29" t="str">
            <v>Medi Tri urwanto, SE, MM</v>
          </cell>
          <cell r="H29">
            <v>28</v>
          </cell>
        </row>
        <row r="30">
          <cell r="A30">
            <v>102231991</v>
          </cell>
          <cell r="B30" t="str">
            <v>SITI YULIANTI SOLECHA</v>
          </cell>
          <cell r="C30">
            <v>102231991</v>
          </cell>
          <cell r="D30" t="str">
            <v>Manajemen</v>
          </cell>
          <cell r="E30" t="str">
            <v>2023/2024</v>
          </cell>
          <cell r="F30" t="str">
            <v>2023/2024</v>
          </cell>
          <cell r="G30" t="str">
            <v>Medi Tri urwanto, SE, MM</v>
          </cell>
          <cell r="H30">
            <v>29</v>
          </cell>
        </row>
        <row r="31">
          <cell r="A31">
            <v>102231989</v>
          </cell>
          <cell r="B31" t="str">
            <v>SRI REJEKI</v>
          </cell>
          <cell r="C31">
            <v>102231989</v>
          </cell>
          <cell r="D31" t="str">
            <v>Manajemen</v>
          </cell>
          <cell r="E31" t="str">
            <v>2023/2024</v>
          </cell>
          <cell r="F31" t="str">
            <v>2023/2024</v>
          </cell>
          <cell r="G31" t="str">
            <v>Medi Tri urwanto, SE, MM</v>
          </cell>
          <cell r="H31">
            <v>30</v>
          </cell>
        </row>
        <row r="32">
          <cell r="A32">
            <v>102231990</v>
          </cell>
          <cell r="B32" t="str">
            <v>WILDAN HAIZARI PRASETYO</v>
          </cell>
          <cell r="C32">
            <v>102231990</v>
          </cell>
          <cell r="D32" t="str">
            <v>Manajemen</v>
          </cell>
          <cell r="E32" t="str">
            <v>2023/2024</v>
          </cell>
          <cell r="F32" t="str">
            <v>2023/2024</v>
          </cell>
          <cell r="G32" t="str">
            <v>Medi Tri urwanto, SE, MM</v>
          </cell>
          <cell r="H32">
            <v>31</v>
          </cell>
        </row>
        <row r="33">
          <cell r="A33">
            <v>32</v>
          </cell>
          <cell r="H33">
            <v>32</v>
          </cell>
        </row>
        <row r="34">
          <cell r="A34">
            <v>33</v>
          </cell>
          <cell r="H34">
            <v>33</v>
          </cell>
        </row>
        <row r="35">
          <cell r="A35">
            <v>102232004</v>
          </cell>
          <cell r="B35" t="str">
            <v>ABDUL ROJAK</v>
          </cell>
          <cell r="C35">
            <v>102232004</v>
          </cell>
          <cell r="D35" t="str">
            <v>Manajemen</v>
          </cell>
          <cell r="E35" t="str">
            <v>2023/2024</v>
          </cell>
          <cell r="F35" t="str">
            <v>2023/2024</v>
          </cell>
          <cell r="G35" t="str">
            <v>Sri Rahayu, SE, MM</v>
          </cell>
          <cell r="H35">
            <v>34</v>
          </cell>
        </row>
        <row r="36">
          <cell r="A36">
            <v>102232005</v>
          </cell>
          <cell r="B36" t="str">
            <v xml:space="preserve">AHMAD FAQIHUDIN </v>
          </cell>
          <cell r="C36">
            <v>102232005</v>
          </cell>
          <cell r="D36" t="str">
            <v>Manajemen</v>
          </cell>
          <cell r="E36" t="str">
            <v>2023/2024</v>
          </cell>
          <cell r="F36" t="str">
            <v>2023/2024</v>
          </cell>
          <cell r="G36" t="str">
            <v>Sri Rahayu, SE, MM</v>
          </cell>
          <cell r="H36">
            <v>35</v>
          </cell>
        </row>
        <row r="37">
          <cell r="A37">
            <v>102232006</v>
          </cell>
          <cell r="B37" t="str">
            <v>DICKY BAGUS RAMADHANI</v>
          </cell>
          <cell r="C37">
            <v>102232006</v>
          </cell>
          <cell r="D37" t="str">
            <v>Manajemen</v>
          </cell>
          <cell r="E37" t="str">
            <v>2023/2024</v>
          </cell>
          <cell r="F37" t="str">
            <v>2023/2024</v>
          </cell>
          <cell r="G37" t="str">
            <v>Sri Rahayu, SE, MM</v>
          </cell>
          <cell r="H37">
            <v>36</v>
          </cell>
        </row>
        <row r="38">
          <cell r="A38">
            <v>102232007</v>
          </cell>
          <cell r="B38" t="str">
            <v>DIMAS REZA LESMANA</v>
          </cell>
          <cell r="C38">
            <v>102232007</v>
          </cell>
          <cell r="D38" t="str">
            <v>Manajemen</v>
          </cell>
          <cell r="E38" t="str">
            <v>2023/2024</v>
          </cell>
          <cell r="F38" t="str">
            <v>2023/2024</v>
          </cell>
          <cell r="G38" t="str">
            <v>Sri Rahayu, SE, MM</v>
          </cell>
          <cell r="H38">
            <v>37</v>
          </cell>
        </row>
        <row r="39">
          <cell r="A39">
            <v>102232008</v>
          </cell>
          <cell r="B39" t="str">
            <v>ISTIANA INDRA NUGRAHA</v>
          </cell>
          <cell r="C39">
            <v>102232008</v>
          </cell>
          <cell r="D39" t="str">
            <v>Manajemen</v>
          </cell>
          <cell r="E39" t="str">
            <v>2023/2024</v>
          </cell>
          <cell r="F39" t="str">
            <v>2023/2024</v>
          </cell>
          <cell r="G39" t="str">
            <v>Sri Rahayu, SE, MM</v>
          </cell>
          <cell r="H39">
            <v>38</v>
          </cell>
        </row>
        <row r="40">
          <cell r="A40">
            <v>102232009</v>
          </cell>
          <cell r="B40" t="str">
            <v>I'ZZUL AKROM</v>
          </cell>
          <cell r="C40">
            <v>102232009</v>
          </cell>
          <cell r="D40" t="str">
            <v>Manajemen</v>
          </cell>
          <cell r="E40" t="str">
            <v>2023/2024</v>
          </cell>
          <cell r="F40" t="str">
            <v>2023/2024</v>
          </cell>
          <cell r="G40" t="str">
            <v>Sri Rahayu, SE, MM</v>
          </cell>
          <cell r="H40">
            <v>39</v>
          </cell>
        </row>
        <row r="41">
          <cell r="A41">
            <v>102232024</v>
          </cell>
          <cell r="B41" t="str">
            <v>KHARISMA FATIKHAH</v>
          </cell>
          <cell r="C41">
            <v>102232024</v>
          </cell>
          <cell r="D41" t="str">
            <v>Manajemen</v>
          </cell>
          <cell r="E41" t="str">
            <v>2023/2024</v>
          </cell>
          <cell r="F41" t="str">
            <v>2023/2024</v>
          </cell>
          <cell r="G41" t="str">
            <v>Sri Rahayu, SE, MM</v>
          </cell>
          <cell r="H41">
            <v>40</v>
          </cell>
        </row>
        <row r="42">
          <cell r="A42">
            <v>102232010</v>
          </cell>
          <cell r="B42" t="str">
            <v>MOH. FAIZ BAIHAQI QOLBI</v>
          </cell>
          <cell r="C42">
            <v>102232010</v>
          </cell>
          <cell r="D42" t="str">
            <v>Manajemen</v>
          </cell>
          <cell r="E42" t="str">
            <v>2023/2024</v>
          </cell>
          <cell r="F42" t="str">
            <v>2023/2024</v>
          </cell>
          <cell r="G42" t="str">
            <v>Sri Rahayu, SE, MM</v>
          </cell>
          <cell r="H42">
            <v>41</v>
          </cell>
        </row>
        <row r="43">
          <cell r="A43">
            <v>102232011</v>
          </cell>
          <cell r="B43" t="str">
            <v>MUHAMMAD ROHIT PERDANA</v>
          </cell>
          <cell r="C43">
            <v>102232011</v>
          </cell>
          <cell r="D43" t="str">
            <v>Manajemen</v>
          </cell>
          <cell r="E43" t="str">
            <v>2023/2024</v>
          </cell>
          <cell r="F43" t="str">
            <v>2023/2024</v>
          </cell>
          <cell r="G43" t="str">
            <v>Sri Rahayu, SE, MM</v>
          </cell>
          <cell r="H43">
            <v>42</v>
          </cell>
        </row>
        <row r="44">
          <cell r="A44">
            <v>102232012</v>
          </cell>
          <cell r="B44" t="str">
            <v>NOPRIYANTO</v>
          </cell>
          <cell r="C44">
            <v>102232012</v>
          </cell>
          <cell r="D44" t="str">
            <v>Manajemen</v>
          </cell>
          <cell r="E44" t="str">
            <v>2023/2024</v>
          </cell>
          <cell r="F44" t="str">
            <v>2023/2024</v>
          </cell>
          <cell r="G44" t="str">
            <v>Sri Rahayu, SE, MM</v>
          </cell>
          <cell r="H44">
            <v>43</v>
          </cell>
        </row>
        <row r="45">
          <cell r="A45">
            <v>102232013</v>
          </cell>
          <cell r="B45" t="str">
            <v>NUR MUKHAMMAD HILDAN A.</v>
          </cell>
          <cell r="C45">
            <v>102232013</v>
          </cell>
          <cell r="D45" t="str">
            <v>Manajemen</v>
          </cell>
          <cell r="E45" t="str">
            <v>2023/2024</v>
          </cell>
          <cell r="F45" t="str">
            <v>2023/2024</v>
          </cell>
          <cell r="G45" t="str">
            <v>Sri Rahayu, SE, MM</v>
          </cell>
          <cell r="H45">
            <v>44</v>
          </cell>
        </row>
        <row r="46">
          <cell r="A46">
            <v>102232027</v>
          </cell>
          <cell r="B46" t="str">
            <v>RIZKI CHARLES FIALI</v>
          </cell>
          <cell r="C46">
            <v>102232027</v>
          </cell>
          <cell r="D46" t="str">
            <v>Manajemen</v>
          </cell>
          <cell r="E46" t="str">
            <v>2023/2024</v>
          </cell>
          <cell r="F46" t="str">
            <v>2023/2024</v>
          </cell>
          <cell r="G46" t="str">
            <v>Sri Rahayu, SE, MM</v>
          </cell>
          <cell r="H46">
            <v>45</v>
          </cell>
        </row>
        <row r="47">
          <cell r="A47">
            <v>102232028</v>
          </cell>
          <cell r="B47" t="str">
            <v>RIZQIA FAHRIZA</v>
          </cell>
          <cell r="C47">
            <v>102232028</v>
          </cell>
          <cell r="D47" t="str">
            <v>Manajemen</v>
          </cell>
          <cell r="E47" t="str">
            <v>2023/2024</v>
          </cell>
          <cell r="F47" t="str">
            <v>2023/2024</v>
          </cell>
          <cell r="G47" t="str">
            <v>Sri Rahayu, SE, MM</v>
          </cell>
          <cell r="H47">
            <v>46</v>
          </cell>
        </row>
        <row r="48">
          <cell r="A48">
            <v>102232014</v>
          </cell>
          <cell r="B48" t="str">
            <v>ROSUL MAULANA</v>
          </cell>
          <cell r="C48">
            <v>102232014</v>
          </cell>
          <cell r="D48" t="str">
            <v>Manajemen</v>
          </cell>
          <cell r="E48" t="str">
            <v>2023/2024</v>
          </cell>
          <cell r="F48" t="str">
            <v>2023/2024</v>
          </cell>
          <cell r="G48" t="str">
            <v>Sri Rahayu, SE, MM</v>
          </cell>
          <cell r="H48">
            <v>47</v>
          </cell>
        </row>
        <row r="49">
          <cell r="A49">
            <v>102232015</v>
          </cell>
          <cell r="B49" t="str">
            <v>TALITHA FEBRIANTI</v>
          </cell>
          <cell r="C49">
            <v>102232015</v>
          </cell>
          <cell r="D49" t="str">
            <v>Manajemen</v>
          </cell>
          <cell r="E49" t="str">
            <v>2023/2024</v>
          </cell>
          <cell r="F49" t="str">
            <v>2023/2024</v>
          </cell>
          <cell r="G49" t="str">
            <v>Sri Rahayu, SE, MM</v>
          </cell>
          <cell r="H49">
            <v>48</v>
          </cell>
        </row>
        <row r="50">
          <cell r="A50">
            <v>102232016</v>
          </cell>
          <cell r="B50" t="str">
            <v>TAOFIK FEBRIYAN</v>
          </cell>
          <cell r="C50">
            <v>102232016</v>
          </cell>
          <cell r="D50" t="str">
            <v>Manajemen</v>
          </cell>
          <cell r="E50" t="str">
            <v>2023/2024</v>
          </cell>
          <cell r="F50" t="str">
            <v>2023/2024</v>
          </cell>
          <cell r="G50" t="str">
            <v>Sri Rahayu, SE, MM</v>
          </cell>
          <cell r="H50">
            <v>49</v>
          </cell>
        </row>
        <row r="51">
          <cell r="A51">
            <v>102232017</v>
          </cell>
          <cell r="B51" t="str">
            <v>UMRIPAH</v>
          </cell>
          <cell r="C51">
            <v>102232017</v>
          </cell>
          <cell r="D51" t="str">
            <v>Manajemen</v>
          </cell>
          <cell r="E51" t="str">
            <v>2023/2024</v>
          </cell>
          <cell r="F51" t="str">
            <v>2023/2024</v>
          </cell>
          <cell r="G51" t="str">
            <v>Sri Rahayu, SE, MM</v>
          </cell>
          <cell r="H51">
            <v>50</v>
          </cell>
        </row>
        <row r="52">
          <cell r="A52">
            <v>102232018</v>
          </cell>
          <cell r="B52" t="str">
            <v>WALDI NUGRAHA</v>
          </cell>
          <cell r="C52">
            <v>102232018</v>
          </cell>
          <cell r="D52" t="str">
            <v>Manajemen</v>
          </cell>
          <cell r="E52" t="str">
            <v>2023/2024</v>
          </cell>
          <cell r="F52" t="str">
            <v>2023/2024</v>
          </cell>
          <cell r="G52" t="str">
            <v>Sri Rahayu, SE, MM</v>
          </cell>
          <cell r="H52">
            <v>51</v>
          </cell>
        </row>
        <row r="53">
          <cell r="A53">
            <v>52</v>
          </cell>
          <cell r="H53">
            <v>52</v>
          </cell>
        </row>
        <row r="54">
          <cell r="A54">
            <v>53</v>
          </cell>
          <cell r="H54">
            <v>53</v>
          </cell>
        </row>
        <row r="55">
          <cell r="A55">
            <v>54</v>
          </cell>
          <cell r="B55" t="str">
            <v>ABDUL MUFID</v>
          </cell>
          <cell r="C55">
            <v>102231993</v>
          </cell>
          <cell r="D55" t="str">
            <v>Manajemen</v>
          </cell>
          <cell r="E55" t="str">
            <v>2023/2024</v>
          </cell>
          <cell r="F55" t="str">
            <v>2023/2024</v>
          </cell>
          <cell r="G55" t="str">
            <v>Sri Rahayu, SE, MM</v>
          </cell>
          <cell r="H55">
            <v>54</v>
          </cell>
        </row>
        <row r="56">
          <cell r="A56">
            <v>55</v>
          </cell>
          <cell r="B56" t="str">
            <v>AFIQOH MIRASAH LARASATI</v>
          </cell>
          <cell r="C56">
            <v>102231994</v>
          </cell>
          <cell r="D56" t="str">
            <v>Manajemen</v>
          </cell>
          <cell r="E56" t="str">
            <v>2023/2024</v>
          </cell>
          <cell r="F56" t="str">
            <v>2023/2024</v>
          </cell>
          <cell r="G56" t="str">
            <v>Sri Rahayu, SE, MM</v>
          </cell>
          <cell r="H56">
            <v>55</v>
          </cell>
        </row>
        <row r="57">
          <cell r="A57">
            <v>56</v>
          </cell>
          <cell r="B57" t="str">
            <v>AMALATUL KHUSNA</v>
          </cell>
          <cell r="C57">
            <v>102231995</v>
          </cell>
          <cell r="D57" t="str">
            <v>Manajemen</v>
          </cell>
          <cell r="E57" t="str">
            <v>2023/2024</v>
          </cell>
          <cell r="F57" t="str">
            <v>2023/2024</v>
          </cell>
          <cell r="G57" t="str">
            <v>Sri Rahayu, SE, MM</v>
          </cell>
          <cell r="H57">
            <v>56</v>
          </cell>
        </row>
        <row r="58">
          <cell r="A58">
            <v>57</v>
          </cell>
          <cell r="B58" t="str">
            <v>ANDRIAN FIRDAUS KURNIAWAN</v>
          </cell>
          <cell r="C58">
            <v>102231996</v>
          </cell>
          <cell r="D58" t="str">
            <v>Manajemen</v>
          </cell>
          <cell r="E58" t="str">
            <v>2023/2024</v>
          </cell>
          <cell r="F58" t="str">
            <v>2023/2024</v>
          </cell>
          <cell r="G58" t="str">
            <v>Sri Rahayu, SE, MM</v>
          </cell>
          <cell r="H58">
            <v>57</v>
          </cell>
        </row>
        <row r="59">
          <cell r="A59">
            <v>58</v>
          </cell>
          <cell r="B59" t="str">
            <v>CHOIRUL ASHIDIQ</v>
          </cell>
          <cell r="C59">
            <v>102232025</v>
          </cell>
          <cell r="D59" t="str">
            <v>Manajemen</v>
          </cell>
          <cell r="E59" t="str">
            <v>2023/2024</v>
          </cell>
          <cell r="F59" t="str">
            <v>2023/2024</v>
          </cell>
          <cell r="G59" t="str">
            <v>Sri Rahayu, SE, MM</v>
          </cell>
          <cell r="H59">
            <v>58</v>
          </cell>
        </row>
        <row r="60">
          <cell r="A60">
            <v>59</v>
          </cell>
          <cell r="B60" t="str">
            <v>DAROJATUL ATQIAH</v>
          </cell>
          <cell r="C60">
            <v>102231997</v>
          </cell>
          <cell r="D60" t="str">
            <v>Manajemen</v>
          </cell>
          <cell r="E60" t="str">
            <v>2023/2024</v>
          </cell>
          <cell r="F60" t="str">
            <v>2023/2024</v>
          </cell>
          <cell r="G60" t="str">
            <v>Sri Rahayu, SE, MM</v>
          </cell>
          <cell r="H60">
            <v>59</v>
          </cell>
        </row>
        <row r="61">
          <cell r="A61">
            <v>60</v>
          </cell>
          <cell r="B61" t="str">
            <v>EKO SUPRAYITNO</v>
          </cell>
          <cell r="C61">
            <v>102232023</v>
          </cell>
          <cell r="D61" t="str">
            <v>Manajemen</v>
          </cell>
          <cell r="E61" t="str">
            <v>2023/2024</v>
          </cell>
          <cell r="F61" t="str">
            <v>2023/2024</v>
          </cell>
          <cell r="G61" t="str">
            <v>Sri Rahayu, SE, MM</v>
          </cell>
          <cell r="H61">
            <v>60</v>
          </cell>
        </row>
        <row r="62">
          <cell r="A62">
            <v>61</v>
          </cell>
          <cell r="B62" t="str">
            <v>IKA ROMAYANAH</v>
          </cell>
          <cell r="C62">
            <v>102231998</v>
          </cell>
          <cell r="D62" t="str">
            <v>Manajemen</v>
          </cell>
          <cell r="E62" t="str">
            <v>2023/2024</v>
          </cell>
          <cell r="F62" t="str">
            <v>2023/2024</v>
          </cell>
          <cell r="G62" t="str">
            <v>Sri Rahayu, SE, MM</v>
          </cell>
          <cell r="H62">
            <v>61</v>
          </cell>
        </row>
        <row r="63">
          <cell r="A63">
            <v>62</v>
          </cell>
          <cell r="B63" t="str">
            <v>MOH. ARIEF FAJARUDIN</v>
          </cell>
          <cell r="C63">
            <v>102231999</v>
          </cell>
          <cell r="D63" t="str">
            <v>Manajemen</v>
          </cell>
          <cell r="E63" t="str">
            <v>2023/2024</v>
          </cell>
          <cell r="F63" t="str">
            <v>2023/2024</v>
          </cell>
          <cell r="G63" t="str">
            <v>Sri Rahayu, SE, MM</v>
          </cell>
          <cell r="H63">
            <v>62</v>
          </cell>
        </row>
        <row r="64">
          <cell r="A64">
            <v>63</v>
          </cell>
          <cell r="B64" t="str">
            <v>NIKHLATUN KHASANAH</v>
          </cell>
          <cell r="C64">
            <v>102232000</v>
          </cell>
          <cell r="D64" t="str">
            <v>Manajemen</v>
          </cell>
          <cell r="E64" t="str">
            <v>2023/2024</v>
          </cell>
          <cell r="F64" t="str">
            <v>2023/2024</v>
          </cell>
          <cell r="G64" t="str">
            <v>Sri Rahayu, SE, MM</v>
          </cell>
          <cell r="H64">
            <v>63</v>
          </cell>
        </row>
        <row r="65">
          <cell r="A65">
            <v>64</v>
          </cell>
          <cell r="B65" t="str">
            <v>NOVITA ZAHNU INDAH</v>
          </cell>
          <cell r="C65">
            <v>102232001</v>
          </cell>
          <cell r="D65" t="str">
            <v>Manajemen</v>
          </cell>
          <cell r="E65" t="str">
            <v>2023/2024</v>
          </cell>
          <cell r="F65" t="str">
            <v>2023/2024</v>
          </cell>
          <cell r="G65" t="str">
            <v>Sri Rahayu, SE, MM</v>
          </cell>
          <cell r="H65">
            <v>64</v>
          </cell>
        </row>
        <row r="66">
          <cell r="A66">
            <v>65</v>
          </cell>
          <cell r="B66" t="str">
            <v>RINI NOFITRI AYU</v>
          </cell>
          <cell r="C66">
            <v>102232021</v>
          </cell>
          <cell r="D66" t="str">
            <v>Manajemen</v>
          </cell>
          <cell r="E66" t="str">
            <v>2023/2024</v>
          </cell>
          <cell r="F66" t="str">
            <v>2023/2024</v>
          </cell>
          <cell r="G66" t="str">
            <v>Sri Rahayu, SE, MM</v>
          </cell>
          <cell r="H66">
            <v>65</v>
          </cell>
        </row>
        <row r="67">
          <cell r="A67">
            <v>66</v>
          </cell>
          <cell r="B67" t="str">
            <v>SEPTI ANDREYANI</v>
          </cell>
          <cell r="C67">
            <v>102232002</v>
          </cell>
          <cell r="D67" t="str">
            <v>Manajemen</v>
          </cell>
          <cell r="E67" t="str">
            <v>2023/2024</v>
          </cell>
          <cell r="F67" t="str">
            <v>2023/2024</v>
          </cell>
          <cell r="G67" t="str">
            <v>Sri Rahayu, SE, MM</v>
          </cell>
          <cell r="H67">
            <v>66</v>
          </cell>
        </row>
        <row r="68">
          <cell r="A68">
            <v>67</v>
          </cell>
          <cell r="B68" t="str">
            <v>WINDI SETIANI</v>
          </cell>
          <cell r="C68">
            <v>102232003</v>
          </cell>
          <cell r="D68" t="str">
            <v>Manajemen</v>
          </cell>
          <cell r="E68" t="str">
            <v>2023/2024</v>
          </cell>
          <cell r="F68" t="str">
            <v>2023/2024</v>
          </cell>
          <cell r="G68" t="str">
            <v>Sri Rahayu, SE, MM</v>
          </cell>
          <cell r="H68">
            <v>67</v>
          </cell>
        </row>
        <row r="69">
          <cell r="A69">
            <v>68</v>
          </cell>
          <cell r="B69" t="str">
            <v>ZAEED ABDUL FAQIIH</v>
          </cell>
          <cell r="C69">
            <v>102232022</v>
          </cell>
          <cell r="D69" t="str">
            <v>Manajemen</v>
          </cell>
          <cell r="E69" t="str">
            <v>2023/2024</v>
          </cell>
          <cell r="F69" t="str">
            <v>2023/2024</v>
          </cell>
          <cell r="G69" t="str">
            <v>Sri Rahayu, SE, MM</v>
          </cell>
          <cell r="H69">
            <v>68</v>
          </cell>
        </row>
        <row r="70">
          <cell r="A70">
            <v>69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3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Manajemen</v>
          </cell>
          <cell r="E2" t="str">
            <v>2023/2024</v>
          </cell>
          <cell r="F2" t="str">
            <v>2023/2024</v>
          </cell>
          <cell r="G2" t="str">
            <v>Amsirun, SE, MM</v>
          </cell>
          <cell r="H2">
            <v>1</v>
          </cell>
        </row>
        <row r="3">
          <cell r="A3">
            <v>102231969</v>
          </cell>
          <cell r="B3" t="str">
            <v>BUNGA HADI SEFIYANI</v>
          </cell>
          <cell r="C3">
            <v>102231969</v>
          </cell>
          <cell r="D3" t="str">
            <v>Manajemen</v>
          </cell>
          <cell r="E3" t="str">
            <v>2023/2024</v>
          </cell>
          <cell r="F3" t="str">
            <v>2023/2024</v>
          </cell>
          <cell r="G3" t="str">
            <v>Amsirun, SE, MM</v>
          </cell>
          <cell r="H3">
            <v>2</v>
          </cell>
        </row>
        <row r="4">
          <cell r="A4">
            <v>102231970</v>
          </cell>
          <cell r="B4" t="str">
            <v>DIANI NUR BAETI</v>
          </cell>
          <cell r="C4">
            <v>102231970</v>
          </cell>
          <cell r="D4" t="str">
            <v>Manajemen</v>
          </cell>
          <cell r="E4" t="str">
            <v>2023/2024</v>
          </cell>
          <cell r="F4" t="str">
            <v>2023/2024</v>
          </cell>
          <cell r="G4" t="str">
            <v>Amsirun, SE, MM</v>
          </cell>
          <cell r="H4">
            <v>3</v>
          </cell>
        </row>
        <row r="5">
          <cell r="A5">
            <v>102231971</v>
          </cell>
          <cell r="B5" t="str">
            <v>DWI GADING PANGESTU</v>
          </cell>
          <cell r="C5">
            <v>102231971</v>
          </cell>
          <cell r="D5" t="str">
            <v>Manajemen</v>
          </cell>
          <cell r="E5" t="str">
            <v>2023/2024</v>
          </cell>
          <cell r="F5" t="str">
            <v>2023/2024</v>
          </cell>
          <cell r="G5" t="str">
            <v>Amsirun, SE, MM</v>
          </cell>
          <cell r="H5">
            <v>4</v>
          </cell>
        </row>
        <row r="6">
          <cell r="A6">
            <v>102231972</v>
          </cell>
          <cell r="B6" t="str">
            <v>HILMAN DWI UTOMO</v>
          </cell>
          <cell r="C6">
            <v>102231972</v>
          </cell>
          <cell r="D6" t="str">
            <v>Manajemen</v>
          </cell>
          <cell r="E6" t="str">
            <v>2023/2024</v>
          </cell>
          <cell r="F6" t="str">
            <v>2023/2024</v>
          </cell>
          <cell r="G6" t="str">
            <v>Amsirun, SE, MM</v>
          </cell>
          <cell r="H6">
            <v>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Manajemen</v>
          </cell>
          <cell r="E7" t="str">
            <v>2023/2024</v>
          </cell>
          <cell r="F7" t="str">
            <v>2023/2024</v>
          </cell>
          <cell r="G7" t="str">
            <v>Amsirun, SE, MM</v>
          </cell>
          <cell r="H7">
            <v>6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Manajemen</v>
          </cell>
          <cell r="E8" t="str">
            <v>2023/2024</v>
          </cell>
          <cell r="F8" t="str">
            <v>2023/2024</v>
          </cell>
          <cell r="G8" t="str">
            <v>Amsirun, SE, MM</v>
          </cell>
          <cell r="H8">
            <v>7</v>
          </cell>
        </row>
        <row r="9">
          <cell r="A9">
            <v>106</v>
          </cell>
          <cell r="B9" t="str">
            <v>NOVIATUN KHOERUNNISA</v>
          </cell>
          <cell r="C9">
            <v>102231974</v>
          </cell>
          <cell r="D9" t="str">
            <v>Manajemen</v>
          </cell>
          <cell r="E9" t="str">
            <v>2023/2024</v>
          </cell>
          <cell r="F9" t="str">
            <v>2023/2024</v>
          </cell>
          <cell r="G9" t="str">
            <v>Amsirun, SE, MM</v>
          </cell>
          <cell r="H9">
            <v>8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Manajemen</v>
          </cell>
          <cell r="E10" t="str">
            <v>2023/2024</v>
          </cell>
          <cell r="F10" t="str">
            <v>2023/2024</v>
          </cell>
          <cell r="G10" t="str">
            <v>Amsirun, SE, MM</v>
          </cell>
          <cell r="H10">
            <v>9</v>
          </cell>
        </row>
        <row r="11">
          <cell r="A11">
            <v>102221886</v>
          </cell>
          <cell r="B11" t="str">
            <v>MOH. MIFTAHUSSURUR</v>
          </cell>
          <cell r="C11">
            <v>102221886</v>
          </cell>
          <cell r="D11" t="str">
            <v>Manajemen</v>
          </cell>
          <cell r="E11" t="str">
            <v>2023/2024</v>
          </cell>
          <cell r="F11" t="str">
            <v>2023/2024</v>
          </cell>
          <cell r="G11" t="str">
            <v>Amsirun, SE, MM</v>
          </cell>
          <cell r="H11">
            <v>10</v>
          </cell>
        </row>
        <row r="12">
          <cell r="A12">
            <v>11</v>
          </cell>
          <cell r="H12">
            <v>11</v>
          </cell>
        </row>
        <row r="13">
          <cell r="A13">
            <v>12</v>
          </cell>
          <cell r="H13">
            <v>12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Manajemen</v>
          </cell>
          <cell r="E14" t="str">
            <v>2023/2024</v>
          </cell>
          <cell r="F14" t="str">
            <v>2023/2024</v>
          </cell>
          <cell r="G14" t="str">
            <v>Medi Tri urwanto, SE, MM</v>
          </cell>
          <cell r="H14">
            <v>13</v>
          </cell>
        </row>
        <row r="15">
          <cell r="A15">
            <v>102231975</v>
          </cell>
          <cell r="B15" t="str">
            <v>ANITA BAENA SYAFIRA</v>
          </cell>
          <cell r="C15">
            <v>102231975</v>
          </cell>
          <cell r="D15" t="str">
            <v>Manajemen</v>
          </cell>
          <cell r="E15" t="str">
            <v>2023/2024</v>
          </cell>
          <cell r="F15" t="str">
            <v>2023/2024</v>
          </cell>
          <cell r="G15" t="str">
            <v>Medi Tri urwanto, SE, MM</v>
          </cell>
          <cell r="H15">
            <v>14</v>
          </cell>
        </row>
        <row r="16">
          <cell r="A16">
            <v>106</v>
          </cell>
          <cell r="B16" t="str">
            <v>ARIESTI GITA MENTARI</v>
          </cell>
          <cell r="C16">
            <v>102231976</v>
          </cell>
          <cell r="D16" t="str">
            <v>Manajemen</v>
          </cell>
          <cell r="E16" t="str">
            <v>2023/2024</v>
          </cell>
          <cell r="F16" t="str">
            <v>2023/2024</v>
          </cell>
          <cell r="G16" t="str">
            <v>Medi Tri urwanto, SE, MM</v>
          </cell>
          <cell r="H16">
            <v>15</v>
          </cell>
        </row>
        <row r="17">
          <cell r="A17">
            <v>106</v>
          </cell>
          <cell r="B17" t="str">
            <v>DENNY GUNTARA</v>
          </cell>
          <cell r="C17">
            <v>102231977</v>
          </cell>
          <cell r="D17" t="str">
            <v>Manajemen</v>
          </cell>
          <cell r="E17" t="str">
            <v>2023/2024</v>
          </cell>
          <cell r="F17" t="str">
            <v>2023/2024</v>
          </cell>
          <cell r="G17" t="str">
            <v>Medi Tri urwanto, SE, MM</v>
          </cell>
          <cell r="H17">
            <v>16</v>
          </cell>
        </row>
        <row r="18">
          <cell r="A18">
            <v>106</v>
          </cell>
          <cell r="B18" t="str">
            <v>JESIKA PRIANITA</v>
          </cell>
          <cell r="C18">
            <v>102232019</v>
          </cell>
          <cell r="D18" t="str">
            <v>Manajemen</v>
          </cell>
          <cell r="E18" t="str">
            <v>2023/2024</v>
          </cell>
          <cell r="F18" t="str">
            <v>2023/2024</v>
          </cell>
          <cell r="G18" t="str">
            <v>Medi Tri urwanto, SE, MM</v>
          </cell>
          <cell r="H18">
            <v>17</v>
          </cell>
        </row>
        <row r="19">
          <cell r="A19">
            <v>102231978</v>
          </cell>
          <cell r="B19" t="str">
            <v>MOH. ALDY HERAWAN</v>
          </cell>
          <cell r="C19">
            <v>102231978</v>
          </cell>
          <cell r="D19" t="str">
            <v>Manajemen</v>
          </cell>
          <cell r="E19" t="str">
            <v>2023/2024</v>
          </cell>
          <cell r="F19" t="str">
            <v>2023/2024</v>
          </cell>
          <cell r="G19" t="str">
            <v>Medi Tri urwanto, SE, MM</v>
          </cell>
          <cell r="H19">
            <v>18</v>
          </cell>
        </row>
        <row r="20">
          <cell r="A20">
            <v>102231979</v>
          </cell>
          <cell r="B20" t="str">
            <v>MOH. FATAKHU ROZAK</v>
          </cell>
          <cell r="C20">
            <v>102231979</v>
          </cell>
          <cell r="D20" t="str">
            <v>Manajemen</v>
          </cell>
          <cell r="E20" t="str">
            <v>2023/2024</v>
          </cell>
          <cell r="F20" t="str">
            <v>2023/2024</v>
          </cell>
          <cell r="G20" t="str">
            <v>Medi Tri urwanto, SE, MM</v>
          </cell>
          <cell r="H20">
            <v>19</v>
          </cell>
        </row>
        <row r="21">
          <cell r="A21">
            <v>106</v>
          </cell>
          <cell r="B21" t="str">
            <v>MOH. HABIL FARRAS NAUFAL S.</v>
          </cell>
          <cell r="C21">
            <v>102231980</v>
          </cell>
          <cell r="D21" t="str">
            <v>Manajemen</v>
          </cell>
          <cell r="E21" t="str">
            <v>2023/2024</v>
          </cell>
          <cell r="F21" t="str">
            <v>2023/2024</v>
          </cell>
          <cell r="G21" t="str">
            <v>Medi Tri urwanto, SE, MM</v>
          </cell>
          <cell r="H21">
            <v>20</v>
          </cell>
        </row>
        <row r="22">
          <cell r="A22">
            <v>106</v>
          </cell>
          <cell r="B22" t="str">
            <v>MOH. RIZKY ZULFIKAR</v>
          </cell>
          <cell r="C22">
            <v>102231981</v>
          </cell>
          <cell r="D22" t="str">
            <v>Manajemen</v>
          </cell>
          <cell r="E22" t="str">
            <v>2023/2024</v>
          </cell>
          <cell r="F22" t="str">
            <v>2023/2024</v>
          </cell>
          <cell r="G22" t="str">
            <v>Medi Tri urwanto, SE, MM</v>
          </cell>
          <cell r="H22">
            <v>21</v>
          </cell>
        </row>
        <row r="23">
          <cell r="A23">
            <v>102231982</v>
          </cell>
          <cell r="B23" t="str">
            <v>NABILA ANDIKA</v>
          </cell>
          <cell r="C23">
            <v>102231982</v>
          </cell>
          <cell r="D23" t="str">
            <v>Manajemen</v>
          </cell>
          <cell r="E23" t="str">
            <v>2023/2024</v>
          </cell>
          <cell r="F23" t="str">
            <v>2023/2024</v>
          </cell>
          <cell r="G23" t="str">
            <v>Medi Tri urwanto, SE, MM</v>
          </cell>
          <cell r="H23">
            <v>22</v>
          </cell>
        </row>
        <row r="24">
          <cell r="A24">
            <v>102231983</v>
          </cell>
          <cell r="B24" t="str">
            <v>NAFU REZA JUANDA</v>
          </cell>
          <cell r="C24">
            <v>102231983</v>
          </cell>
          <cell r="D24" t="str">
            <v>Manajemen</v>
          </cell>
          <cell r="E24" t="str">
            <v>2023/2024</v>
          </cell>
          <cell r="F24" t="str">
            <v>2023/2024</v>
          </cell>
          <cell r="G24" t="str">
            <v>Medi Tri urwanto, SE, MM</v>
          </cell>
          <cell r="H24">
            <v>23</v>
          </cell>
        </row>
        <row r="25">
          <cell r="A25">
            <v>106</v>
          </cell>
          <cell r="B25" t="str">
            <v>NASRUL ARIPIN</v>
          </cell>
          <cell r="C25">
            <v>102231984</v>
          </cell>
          <cell r="D25" t="str">
            <v>Manajemen</v>
          </cell>
          <cell r="E25" t="str">
            <v>2023/2024</v>
          </cell>
          <cell r="F25" t="str">
            <v>2023/2024</v>
          </cell>
          <cell r="G25" t="str">
            <v>Medi Tri urwanto, SE, MM</v>
          </cell>
          <cell r="H25">
            <v>24</v>
          </cell>
        </row>
        <row r="26">
          <cell r="A26">
            <v>102231985</v>
          </cell>
          <cell r="B26" t="str">
            <v>NOVAL ARIZAL LESMANA</v>
          </cell>
          <cell r="C26">
            <v>102231985</v>
          </cell>
          <cell r="D26" t="str">
            <v>Manajemen</v>
          </cell>
          <cell r="E26" t="str">
            <v>2023/2024</v>
          </cell>
          <cell r="F26" t="str">
            <v>2023/2024</v>
          </cell>
          <cell r="G26" t="str">
            <v>Medi Tri urwanto, SE, MM</v>
          </cell>
          <cell r="H26">
            <v>25</v>
          </cell>
        </row>
        <row r="27">
          <cell r="A27">
            <v>102231986</v>
          </cell>
          <cell r="B27" t="str">
            <v>PUPUT PARIDAH AYU</v>
          </cell>
          <cell r="C27">
            <v>102231986</v>
          </cell>
          <cell r="D27" t="str">
            <v>Manajemen</v>
          </cell>
          <cell r="E27" t="str">
            <v>2023/2024</v>
          </cell>
          <cell r="F27" t="str">
            <v>2023/2024</v>
          </cell>
          <cell r="G27" t="str">
            <v>Medi Tri urwanto, SE, MM</v>
          </cell>
          <cell r="H27">
            <v>26</v>
          </cell>
        </row>
        <row r="28">
          <cell r="A28">
            <v>102231987</v>
          </cell>
          <cell r="B28" t="str">
            <v>PUTRA SRI WARSONO</v>
          </cell>
          <cell r="C28">
            <v>102231987</v>
          </cell>
          <cell r="D28" t="str">
            <v>Manajemen</v>
          </cell>
          <cell r="E28" t="str">
            <v>2023/2024</v>
          </cell>
          <cell r="F28" t="str">
            <v>2023/2024</v>
          </cell>
          <cell r="G28" t="str">
            <v>Medi Tri urwanto, SE, MM</v>
          </cell>
          <cell r="H28">
            <v>27</v>
          </cell>
        </row>
        <row r="29">
          <cell r="A29">
            <v>102231988</v>
          </cell>
          <cell r="B29" t="str">
            <v>PUTRI ZAHRO SA'ADAH</v>
          </cell>
          <cell r="C29">
            <v>102231988</v>
          </cell>
          <cell r="D29" t="str">
            <v>Manajemen</v>
          </cell>
          <cell r="E29" t="str">
            <v>2023/2024</v>
          </cell>
          <cell r="F29" t="str">
            <v>2023/2024</v>
          </cell>
          <cell r="G29" t="str">
            <v>Medi Tri urwanto, SE, MM</v>
          </cell>
          <cell r="H29">
            <v>28</v>
          </cell>
        </row>
        <row r="30">
          <cell r="A30">
            <v>106</v>
          </cell>
          <cell r="B30" t="str">
            <v xml:space="preserve">SANTIAH </v>
          </cell>
          <cell r="C30">
            <v>102232020</v>
          </cell>
          <cell r="D30" t="str">
            <v>Manajemen</v>
          </cell>
          <cell r="E30" t="str">
            <v>2023/2024</v>
          </cell>
          <cell r="F30" t="str">
            <v>2023/2024</v>
          </cell>
          <cell r="G30" t="str">
            <v>Medi Tri urwanto, SE, MM</v>
          </cell>
          <cell r="H30">
            <v>29</v>
          </cell>
        </row>
        <row r="31">
          <cell r="A31">
            <v>102231991</v>
          </cell>
          <cell r="B31" t="str">
            <v>SITI YULIANTI SOLECHA</v>
          </cell>
          <cell r="C31">
            <v>102231991</v>
          </cell>
          <cell r="D31" t="str">
            <v>Manajemen</v>
          </cell>
          <cell r="E31" t="str">
            <v>2023/2024</v>
          </cell>
          <cell r="F31" t="str">
            <v>2023/2024</v>
          </cell>
          <cell r="G31" t="str">
            <v>Medi Tri urwanto, SE, MM</v>
          </cell>
          <cell r="H31">
            <v>30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Manajemen</v>
          </cell>
          <cell r="E32" t="str">
            <v>2023/2024</v>
          </cell>
          <cell r="F32" t="str">
            <v>2023/2024</v>
          </cell>
          <cell r="G32" t="str">
            <v>Medi Tri urwanto, SE, MM</v>
          </cell>
          <cell r="H32">
            <v>31</v>
          </cell>
        </row>
        <row r="33">
          <cell r="A33">
            <v>102231990</v>
          </cell>
          <cell r="B33" t="str">
            <v>WILDAN HAIZARI PRASETYO</v>
          </cell>
          <cell r="C33">
            <v>102231990</v>
          </cell>
          <cell r="D33" t="str">
            <v>Manajemen</v>
          </cell>
          <cell r="E33" t="str">
            <v>2023/2024</v>
          </cell>
          <cell r="F33" t="str">
            <v>2023/2024</v>
          </cell>
          <cell r="G33" t="str">
            <v>Medi Tri urwanto, SE, MM</v>
          </cell>
          <cell r="H33">
            <v>32</v>
          </cell>
        </row>
        <row r="34">
          <cell r="A34">
            <v>33</v>
          </cell>
          <cell r="H34">
            <v>33</v>
          </cell>
        </row>
        <row r="35">
          <cell r="A35">
            <v>34</v>
          </cell>
          <cell r="H35">
            <v>34</v>
          </cell>
        </row>
        <row r="36">
          <cell r="A36">
            <v>106</v>
          </cell>
          <cell r="B36" t="str">
            <v>ABDUL ROJAK</v>
          </cell>
          <cell r="C36">
            <v>102232004</v>
          </cell>
          <cell r="D36" t="str">
            <v>Manajemen</v>
          </cell>
          <cell r="E36" t="str">
            <v>2023/2024</v>
          </cell>
          <cell r="F36" t="str">
            <v>2023/2024</v>
          </cell>
          <cell r="G36" t="str">
            <v>Sri Rahayu, SE, MM</v>
          </cell>
          <cell r="H36">
            <v>35</v>
          </cell>
        </row>
        <row r="37">
          <cell r="A37">
            <v>106</v>
          </cell>
          <cell r="B37" t="str">
            <v xml:space="preserve">AHMAD FAQIHUDIN </v>
          </cell>
          <cell r="C37">
            <v>102232005</v>
          </cell>
          <cell r="D37" t="str">
            <v>Manajemen</v>
          </cell>
          <cell r="E37" t="str">
            <v>2023/2024</v>
          </cell>
          <cell r="F37" t="str">
            <v>2023/2024</v>
          </cell>
          <cell r="G37" t="str">
            <v>Sri Rahayu, SE, MM</v>
          </cell>
          <cell r="H37">
            <v>36</v>
          </cell>
        </row>
        <row r="38">
          <cell r="A38">
            <v>106</v>
          </cell>
          <cell r="B38" t="str">
            <v>DICKY BAGUS RAMADHANI</v>
          </cell>
          <cell r="C38">
            <v>102232006</v>
          </cell>
          <cell r="D38" t="str">
            <v>Manajemen</v>
          </cell>
          <cell r="E38" t="str">
            <v>2023/2024</v>
          </cell>
          <cell r="F38" t="str">
            <v>2023/2024</v>
          </cell>
          <cell r="G38" t="str">
            <v>Sri Rahayu, SE, MM</v>
          </cell>
          <cell r="H38">
            <v>37</v>
          </cell>
        </row>
        <row r="39">
          <cell r="A39">
            <v>106</v>
          </cell>
          <cell r="B39" t="str">
            <v>DIMAS REZA LESMANA</v>
          </cell>
          <cell r="C39">
            <v>102232007</v>
          </cell>
          <cell r="D39" t="str">
            <v>Manajemen</v>
          </cell>
          <cell r="E39" t="str">
            <v>2023/2024</v>
          </cell>
          <cell r="F39" t="str">
            <v>2023/2024</v>
          </cell>
          <cell r="G39" t="str">
            <v>Sri Rahayu, SE, MM</v>
          </cell>
          <cell r="H39">
            <v>38</v>
          </cell>
        </row>
        <row r="40">
          <cell r="A40">
            <v>106</v>
          </cell>
          <cell r="B40" t="str">
            <v>ISTIANA INDRA NUGRAHA</v>
          </cell>
          <cell r="C40">
            <v>102232008</v>
          </cell>
          <cell r="D40" t="str">
            <v>Manajemen</v>
          </cell>
          <cell r="E40" t="str">
            <v>2023/2024</v>
          </cell>
          <cell r="F40" t="str">
            <v>2023/2024</v>
          </cell>
          <cell r="G40" t="str">
            <v>Sri Rahayu, SE, MM</v>
          </cell>
          <cell r="H40">
            <v>39</v>
          </cell>
        </row>
        <row r="41">
          <cell r="A41">
            <v>106</v>
          </cell>
          <cell r="B41" t="str">
            <v>I'ZZUL AKROM</v>
          </cell>
          <cell r="C41">
            <v>102232009</v>
          </cell>
          <cell r="D41" t="str">
            <v>Manajemen</v>
          </cell>
          <cell r="E41" t="str">
            <v>2023/2024</v>
          </cell>
          <cell r="F41" t="str">
            <v>2023/2024</v>
          </cell>
          <cell r="G41" t="str">
            <v>Sri Rahayu, SE, MM</v>
          </cell>
          <cell r="H41">
            <v>40</v>
          </cell>
        </row>
        <row r="42">
          <cell r="A42">
            <v>106</v>
          </cell>
          <cell r="B42" t="str">
            <v>KHARISMA FATIKHAH</v>
          </cell>
          <cell r="C42">
            <v>102232024</v>
          </cell>
          <cell r="D42" t="str">
            <v>Manajemen</v>
          </cell>
          <cell r="E42" t="str">
            <v>2023/2024</v>
          </cell>
          <cell r="F42" t="str">
            <v>2023/2024</v>
          </cell>
          <cell r="G42" t="str">
            <v>Sri Rahayu, SE, MM</v>
          </cell>
          <cell r="H42">
            <v>41</v>
          </cell>
        </row>
        <row r="43">
          <cell r="A43">
            <v>106</v>
          </cell>
          <cell r="B43" t="str">
            <v>MOH. FAIZ BAIHAQI QOLBI</v>
          </cell>
          <cell r="C43">
            <v>102232010</v>
          </cell>
          <cell r="D43" t="str">
            <v>Manajemen</v>
          </cell>
          <cell r="E43" t="str">
            <v>2023/2024</v>
          </cell>
          <cell r="F43" t="str">
            <v>2023/2024</v>
          </cell>
          <cell r="G43" t="str">
            <v>Sri Rahayu, SE, MM</v>
          </cell>
          <cell r="H43">
            <v>42</v>
          </cell>
        </row>
        <row r="44">
          <cell r="A44">
            <v>106</v>
          </cell>
          <cell r="B44" t="str">
            <v>MUHAMMAD ROHIT PERDANA</v>
          </cell>
          <cell r="C44">
            <v>102232011</v>
          </cell>
          <cell r="D44" t="str">
            <v>Manajemen</v>
          </cell>
          <cell r="E44" t="str">
            <v>2023/2024</v>
          </cell>
          <cell r="F44" t="str">
            <v>2023/2024</v>
          </cell>
          <cell r="G44" t="str">
            <v>Sri Rahayu, SE, MM</v>
          </cell>
          <cell r="H44">
            <v>43</v>
          </cell>
        </row>
        <row r="45">
          <cell r="A45">
            <v>106</v>
          </cell>
          <cell r="B45" t="str">
            <v>NOPRIYANTO</v>
          </cell>
          <cell r="C45">
            <v>102232012</v>
          </cell>
          <cell r="D45" t="str">
            <v>Manajemen</v>
          </cell>
          <cell r="E45" t="str">
            <v>2023/2024</v>
          </cell>
          <cell r="F45" t="str">
            <v>2023/2024</v>
          </cell>
          <cell r="G45" t="str">
            <v>Sri Rahayu, SE, MM</v>
          </cell>
          <cell r="H45">
            <v>44</v>
          </cell>
        </row>
        <row r="46">
          <cell r="A46">
            <v>106</v>
          </cell>
          <cell r="B46" t="str">
            <v>NUR MUKHAMMAD HILDAN A.</v>
          </cell>
          <cell r="C46">
            <v>102232013</v>
          </cell>
          <cell r="D46" t="str">
            <v>Manajemen</v>
          </cell>
          <cell r="E46" t="str">
            <v>2023/2024</v>
          </cell>
          <cell r="F46" t="str">
            <v>2023/2024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>RIZKI CHARLES FIALI</v>
          </cell>
          <cell r="C47">
            <v>102232027</v>
          </cell>
          <cell r="D47" t="str">
            <v>Manajemen</v>
          </cell>
          <cell r="E47" t="str">
            <v>2023/2024</v>
          </cell>
          <cell r="F47" t="str">
            <v>2023/2024</v>
          </cell>
          <cell r="G47" t="str">
            <v>Sri Rahayu, SE, MM</v>
          </cell>
          <cell r="H47">
            <v>46</v>
          </cell>
        </row>
        <row r="48">
          <cell r="A48">
            <v>106</v>
          </cell>
          <cell r="B48" t="str">
            <v>RIZQIA FAHRIZA</v>
          </cell>
          <cell r="C48">
            <v>102232028</v>
          </cell>
          <cell r="D48" t="str">
            <v>Manajemen</v>
          </cell>
          <cell r="E48" t="str">
            <v>2023/2024</v>
          </cell>
          <cell r="F48" t="str">
            <v>2023/2024</v>
          </cell>
          <cell r="G48" t="str">
            <v>Sri Rahayu, SE, MM</v>
          </cell>
          <cell r="H48">
            <v>47</v>
          </cell>
        </row>
        <row r="49">
          <cell r="A49">
            <v>106</v>
          </cell>
          <cell r="B49" t="str">
            <v>ROSUL MAULANA</v>
          </cell>
          <cell r="C49">
            <v>102232014</v>
          </cell>
          <cell r="D49" t="str">
            <v>Manajemen</v>
          </cell>
          <cell r="E49" t="str">
            <v>2023/2024</v>
          </cell>
          <cell r="F49" t="str">
            <v>2023/2024</v>
          </cell>
          <cell r="G49" t="str">
            <v>Sri Rahayu, SE, MM</v>
          </cell>
          <cell r="H49">
            <v>48</v>
          </cell>
        </row>
        <row r="50">
          <cell r="A50">
            <v>102232015</v>
          </cell>
          <cell r="B50" t="str">
            <v>TALITHA FEBRIANTI</v>
          </cell>
          <cell r="C50">
            <v>102232015</v>
          </cell>
          <cell r="D50" t="str">
            <v>Manajemen</v>
          </cell>
          <cell r="E50" t="str">
            <v>2023/2024</v>
          </cell>
          <cell r="F50" t="str">
            <v>2023/2024</v>
          </cell>
          <cell r="G50" t="str">
            <v>Sri Rahayu, SE, MM</v>
          </cell>
          <cell r="H50">
            <v>49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Manajemen</v>
          </cell>
          <cell r="E51" t="str">
            <v>2023/2024</v>
          </cell>
          <cell r="F51" t="str">
            <v>2023/2024</v>
          </cell>
          <cell r="G51" t="str">
            <v>Sri Rahayu, SE, MM</v>
          </cell>
          <cell r="H51">
            <v>50</v>
          </cell>
        </row>
        <row r="52">
          <cell r="A52">
            <v>102232017</v>
          </cell>
          <cell r="B52" t="str">
            <v>UMRIPAH</v>
          </cell>
          <cell r="C52">
            <v>102232017</v>
          </cell>
          <cell r="D52" t="str">
            <v>Manajemen</v>
          </cell>
          <cell r="E52" t="str">
            <v>2023/2024</v>
          </cell>
          <cell r="F52" t="str">
            <v>2023/2024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Manajemen</v>
          </cell>
          <cell r="E53" t="str">
            <v>2023/2024</v>
          </cell>
          <cell r="F53" t="str">
            <v>2023/2024</v>
          </cell>
          <cell r="G53" t="str">
            <v>Sri Rahayu, SE, MM</v>
          </cell>
          <cell r="H53">
            <v>52</v>
          </cell>
        </row>
        <row r="54">
          <cell r="A54">
            <v>53</v>
          </cell>
          <cell r="H54">
            <v>53</v>
          </cell>
        </row>
        <row r="55">
          <cell r="A55">
            <v>54</v>
          </cell>
          <cell r="H55">
            <v>54</v>
          </cell>
        </row>
        <row r="56">
          <cell r="A56">
            <v>55</v>
          </cell>
          <cell r="B56" t="str">
            <v>ABDUL MUFID</v>
          </cell>
          <cell r="C56">
            <v>102231993</v>
          </cell>
          <cell r="D56" t="str">
            <v>Manajemen</v>
          </cell>
          <cell r="E56" t="str">
            <v>2023/2024</v>
          </cell>
          <cell r="F56" t="str">
            <v>2023/2024</v>
          </cell>
          <cell r="G56" t="str">
            <v>Sri Rahayu, SE, MM</v>
          </cell>
          <cell r="H56">
            <v>55</v>
          </cell>
        </row>
        <row r="57">
          <cell r="A57">
            <v>56</v>
          </cell>
          <cell r="B57" t="str">
            <v>AFIQOH MIRASAH LARASATI</v>
          </cell>
          <cell r="C57">
            <v>102231994</v>
          </cell>
          <cell r="D57" t="str">
            <v>Manajemen</v>
          </cell>
          <cell r="E57" t="str">
            <v>2023/2024</v>
          </cell>
          <cell r="F57" t="str">
            <v>2023/2024</v>
          </cell>
          <cell r="G57" t="str">
            <v>Sri Rahayu, SE, MM</v>
          </cell>
          <cell r="H57">
            <v>56</v>
          </cell>
        </row>
        <row r="58">
          <cell r="A58">
            <v>57</v>
          </cell>
          <cell r="B58" t="str">
            <v>AMALATUL KHUSNA</v>
          </cell>
          <cell r="C58">
            <v>102231995</v>
          </cell>
          <cell r="D58" t="str">
            <v>Manajemen</v>
          </cell>
          <cell r="E58" t="str">
            <v>2023/2024</v>
          </cell>
          <cell r="F58" t="str">
            <v>2023/2024</v>
          </cell>
          <cell r="G58" t="str">
            <v>Sri Rahayu, SE, MM</v>
          </cell>
          <cell r="H58">
            <v>57</v>
          </cell>
        </row>
        <row r="59">
          <cell r="A59">
            <v>58</v>
          </cell>
          <cell r="B59" t="str">
            <v>ANDRIAN FIRDAUS KURNIAWAN</v>
          </cell>
          <cell r="C59">
            <v>102231996</v>
          </cell>
          <cell r="D59" t="str">
            <v>Manajemen</v>
          </cell>
          <cell r="E59" t="str">
            <v>2023/2024</v>
          </cell>
          <cell r="F59" t="str">
            <v>2023/2024</v>
          </cell>
          <cell r="G59" t="str">
            <v>Sri Rahayu, SE, MM</v>
          </cell>
          <cell r="H59">
            <v>58</v>
          </cell>
        </row>
        <row r="60">
          <cell r="A60">
            <v>59</v>
          </cell>
          <cell r="B60" t="str">
            <v>CHOIRUL ASHIDIQ</v>
          </cell>
          <cell r="C60">
            <v>102232025</v>
          </cell>
          <cell r="D60" t="str">
            <v>Manajemen</v>
          </cell>
          <cell r="E60" t="str">
            <v>2023/2024</v>
          </cell>
          <cell r="F60" t="str">
            <v>2023/2024</v>
          </cell>
          <cell r="G60" t="str">
            <v>Sri Rahayu, SE, MM</v>
          </cell>
          <cell r="H60">
            <v>59</v>
          </cell>
        </row>
        <row r="61">
          <cell r="A61">
            <v>60</v>
          </cell>
          <cell r="B61" t="str">
            <v>DAROJATUL ATQIAH</v>
          </cell>
          <cell r="C61">
            <v>102231997</v>
          </cell>
          <cell r="D61" t="str">
            <v>Manajemen</v>
          </cell>
          <cell r="E61" t="str">
            <v>2023/2024</v>
          </cell>
          <cell r="F61" t="str">
            <v>2023/2024</v>
          </cell>
          <cell r="G61" t="str">
            <v>Sri Rahayu, SE, MM</v>
          </cell>
          <cell r="H61">
            <v>60</v>
          </cell>
        </row>
        <row r="62">
          <cell r="A62">
            <v>61</v>
          </cell>
          <cell r="B62" t="str">
            <v>EKO SUPRAYITNO</v>
          </cell>
          <cell r="C62">
            <v>102232023</v>
          </cell>
          <cell r="D62" t="str">
            <v>Manajemen</v>
          </cell>
          <cell r="E62" t="str">
            <v>2023/2024</v>
          </cell>
          <cell r="F62" t="str">
            <v>2023/2024</v>
          </cell>
          <cell r="G62" t="str">
            <v>Sri Rahayu, SE, MM</v>
          </cell>
          <cell r="H62">
            <v>61</v>
          </cell>
        </row>
        <row r="63">
          <cell r="A63">
            <v>62</v>
          </cell>
          <cell r="B63" t="str">
            <v>IKA ROMAYANAH</v>
          </cell>
          <cell r="C63">
            <v>102231998</v>
          </cell>
          <cell r="D63" t="str">
            <v>Manajemen</v>
          </cell>
          <cell r="E63" t="str">
            <v>2023/2024</v>
          </cell>
          <cell r="F63" t="str">
            <v>2023/2024</v>
          </cell>
          <cell r="G63" t="str">
            <v>Sri Rahayu, SE, MM</v>
          </cell>
          <cell r="H63">
            <v>62</v>
          </cell>
        </row>
        <row r="64">
          <cell r="A64">
            <v>63</v>
          </cell>
          <cell r="B64" t="str">
            <v>MOH. ARIEF FAJARUDIN</v>
          </cell>
          <cell r="C64">
            <v>102231999</v>
          </cell>
          <cell r="D64" t="str">
            <v>Manajemen</v>
          </cell>
          <cell r="E64" t="str">
            <v>2023/2024</v>
          </cell>
          <cell r="F64" t="str">
            <v>2023/2024</v>
          </cell>
          <cell r="G64" t="str">
            <v>Sri Rahayu, SE, MM</v>
          </cell>
          <cell r="H64">
            <v>63</v>
          </cell>
        </row>
        <row r="65">
          <cell r="A65">
            <v>64</v>
          </cell>
          <cell r="B65" t="str">
            <v>NIKHLATUN KHASANAH</v>
          </cell>
          <cell r="C65">
            <v>102232000</v>
          </cell>
          <cell r="D65" t="str">
            <v>Manajemen</v>
          </cell>
          <cell r="E65" t="str">
            <v>2023/2024</v>
          </cell>
          <cell r="F65" t="str">
            <v>2023/2024</v>
          </cell>
          <cell r="G65" t="str">
            <v>Sri Rahayu, SE, MM</v>
          </cell>
          <cell r="H65">
            <v>64</v>
          </cell>
        </row>
        <row r="66">
          <cell r="A66">
            <v>65</v>
          </cell>
          <cell r="B66" t="str">
            <v>NOVITA ZAHNU INDAH</v>
          </cell>
          <cell r="C66">
            <v>102232001</v>
          </cell>
          <cell r="D66" t="str">
            <v>Manajemen</v>
          </cell>
          <cell r="E66" t="str">
            <v>2023/2024</v>
          </cell>
          <cell r="F66" t="str">
            <v>2023/2024</v>
          </cell>
          <cell r="G66" t="str">
            <v>Sri Rahayu, SE, MM</v>
          </cell>
          <cell r="H66">
            <v>65</v>
          </cell>
        </row>
        <row r="67">
          <cell r="A67">
            <v>66</v>
          </cell>
          <cell r="B67" t="str">
            <v>RINI NOFITRI AYU</v>
          </cell>
          <cell r="C67">
            <v>102232021</v>
          </cell>
          <cell r="D67" t="str">
            <v>Manajemen</v>
          </cell>
          <cell r="E67" t="str">
            <v>2023/2024</v>
          </cell>
          <cell r="F67" t="str">
            <v>2023/2024</v>
          </cell>
          <cell r="G67" t="str">
            <v>Sri Rahayu, SE, MM</v>
          </cell>
          <cell r="H67">
            <v>66</v>
          </cell>
        </row>
        <row r="68">
          <cell r="A68">
            <v>67</v>
          </cell>
          <cell r="B68" t="str">
            <v>SEPTI ANDREYANI</v>
          </cell>
          <cell r="C68">
            <v>102232002</v>
          </cell>
          <cell r="D68" t="str">
            <v>Manajemen</v>
          </cell>
          <cell r="E68" t="str">
            <v>2023/2024</v>
          </cell>
          <cell r="F68" t="str">
            <v>2023/2024</v>
          </cell>
          <cell r="G68" t="str">
            <v>Sri Rahayu, SE, MM</v>
          </cell>
          <cell r="H68">
            <v>67</v>
          </cell>
        </row>
        <row r="69">
          <cell r="A69">
            <v>68</v>
          </cell>
          <cell r="B69" t="str">
            <v>WINDI SETIANI</v>
          </cell>
          <cell r="C69">
            <v>102232003</v>
          </cell>
          <cell r="D69" t="str">
            <v>Manajemen</v>
          </cell>
          <cell r="E69" t="str">
            <v>2023/2024</v>
          </cell>
          <cell r="F69" t="str">
            <v>2023/2024</v>
          </cell>
          <cell r="G69" t="str">
            <v>Sri Rahayu, SE, MM</v>
          </cell>
          <cell r="H69">
            <v>68</v>
          </cell>
        </row>
        <row r="70">
          <cell r="A70">
            <v>69</v>
          </cell>
          <cell r="B70" t="str">
            <v>ZAEED ABDUL FAQIIH</v>
          </cell>
          <cell r="C70">
            <v>102232022</v>
          </cell>
          <cell r="D70" t="str">
            <v>Manajemen</v>
          </cell>
          <cell r="E70" t="str">
            <v>2023/2024</v>
          </cell>
          <cell r="F70" t="str">
            <v>2023/2024</v>
          </cell>
          <cell r="G70" t="str">
            <v>Sri Rahayu, SE, MM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4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Manajemen</v>
          </cell>
          <cell r="E2" t="str">
            <v>2024/2025</v>
          </cell>
          <cell r="F2" t="str">
            <v>2023/2024</v>
          </cell>
          <cell r="G2" t="str">
            <v>Amsirun, SE, MM</v>
          </cell>
          <cell r="H2">
            <v>1</v>
          </cell>
        </row>
        <row r="3">
          <cell r="A3">
            <v>102231969</v>
          </cell>
          <cell r="B3" t="str">
            <v>BUNGA HADI SEFIYANI</v>
          </cell>
          <cell r="C3">
            <v>102231969</v>
          </cell>
          <cell r="D3" t="str">
            <v>Manajemen</v>
          </cell>
          <cell r="E3" t="str">
            <v>2024/2025</v>
          </cell>
          <cell r="F3" t="str">
            <v>2023/2024</v>
          </cell>
          <cell r="G3" t="str">
            <v>Amsirun, SE, MM</v>
          </cell>
          <cell r="H3">
            <v>2</v>
          </cell>
        </row>
        <row r="4">
          <cell r="A4">
            <v>102231970</v>
          </cell>
          <cell r="B4" t="str">
            <v>DIANI NUR BAETI</v>
          </cell>
          <cell r="C4">
            <v>102231970</v>
          </cell>
          <cell r="D4" t="str">
            <v>Manajemen</v>
          </cell>
          <cell r="E4" t="str">
            <v>2024/2025</v>
          </cell>
          <cell r="F4" t="str">
            <v>2023/2024</v>
          </cell>
          <cell r="G4" t="str">
            <v>Amsirun, SE, MM</v>
          </cell>
          <cell r="H4">
            <v>3</v>
          </cell>
        </row>
        <row r="5">
          <cell r="A5">
            <v>102231971</v>
          </cell>
          <cell r="B5" t="str">
            <v>DWI GADING PANGESTU</v>
          </cell>
          <cell r="C5">
            <v>102231971</v>
          </cell>
          <cell r="D5" t="str">
            <v>Manajemen</v>
          </cell>
          <cell r="E5" t="str">
            <v>2024/2025</v>
          </cell>
          <cell r="F5" t="str">
            <v>2023/2024</v>
          </cell>
          <cell r="G5" t="str">
            <v>Amsirun, SE, MM</v>
          </cell>
          <cell r="H5">
            <v>4</v>
          </cell>
        </row>
        <row r="6">
          <cell r="A6">
            <v>102231972</v>
          </cell>
          <cell r="B6" t="str">
            <v>HILMAN DWI UTOMO</v>
          </cell>
          <cell r="C6">
            <v>102231972</v>
          </cell>
          <cell r="D6" t="str">
            <v>Manajemen</v>
          </cell>
          <cell r="E6" t="str">
            <v>2024/2025</v>
          </cell>
          <cell r="F6" t="str">
            <v>2023/2024</v>
          </cell>
          <cell r="G6" t="str">
            <v>Amsirun, SE, MM</v>
          </cell>
          <cell r="H6">
            <v>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Manajemen</v>
          </cell>
          <cell r="E7" t="str">
            <v>2024/2025</v>
          </cell>
          <cell r="F7" t="str">
            <v>2023/2024</v>
          </cell>
          <cell r="G7" t="str">
            <v>Amsirun, SE, MM</v>
          </cell>
          <cell r="H7">
            <v>6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Manajemen</v>
          </cell>
          <cell r="E8" t="str">
            <v>2024/2025</v>
          </cell>
          <cell r="F8" t="str">
            <v>2023/2024</v>
          </cell>
          <cell r="G8" t="str">
            <v>Amsirun, SE, MM</v>
          </cell>
          <cell r="H8">
            <v>7</v>
          </cell>
        </row>
        <row r="9">
          <cell r="A9">
            <v>106</v>
          </cell>
          <cell r="B9" t="str">
            <v>NOVIATUN KHOERUNNISA</v>
          </cell>
          <cell r="C9">
            <v>102231974</v>
          </cell>
          <cell r="D9" t="str">
            <v>Manajemen</v>
          </cell>
          <cell r="E9" t="str">
            <v>2024/2025</v>
          </cell>
          <cell r="F9" t="str">
            <v>2023/2024</v>
          </cell>
          <cell r="G9" t="str">
            <v>Amsirun, SE, MM</v>
          </cell>
          <cell r="H9">
            <v>8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Manajemen</v>
          </cell>
          <cell r="E10" t="str">
            <v>2024/2025</v>
          </cell>
          <cell r="F10" t="str">
            <v>2023/2024</v>
          </cell>
          <cell r="G10" t="str">
            <v>Amsirun, SE, MM</v>
          </cell>
          <cell r="H10">
            <v>9</v>
          </cell>
        </row>
        <row r="11">
          <cell r="A11">
            <v>106</v>
          </cell>
          <cell r="B11" t="str">
            <v>MOH. MIFTAHUSSURUR</v>
          </cell>
          <cell r="C11">
            <v>102221886</v>
          </cell>
          <cell r="D11" t="str">
            <v>Manajemen</v>
          </cell>
          <cell r="E11" t="str">
            <v>2024/2025</v>
          </cell>
          <cell r="F11" t="str">
            <v>2023/2024</v>
          </cell>
          <cell r="G11" t="str">
            <v>Amsirun, SE, MM</v>
          </cell>
          <cell r="H11">
            <v>10</v>
          </cell>
        </row>
        <row r="12">
          <cell r="A12">
            <v>11</v>
          </cell>
          <cell r="H12">
            <v>11</v>
          </cell>
        </row>
        <row r="13">
          <cell r="A13">
            <v>12</v>
          </cell>
          <cell r="H13">
            <v>12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Manajemen</v>
          </cell>
          <cell r="E14" t="str">
            <v>2024/2025</v>
          </cell>
          <cell r="F14" t="str">
            <v>2023/2024</v>
          </cell>
          <cell r="G14" t="str">
            <v>Medi Tri urwanto, SE, MM</v>
          </cell>
          <cell r="H14">
            <v>13</v>
          </cell>
        </row>
        <row r="15">
          <cell r="A15">
            <v>102231975</v>
          </cell>
          <cell r="B15" t="str">
            <v>ANITA BAENA SYAFIRA</v>
          </cell>
          <cell r="C15">
            <v>102231975</v>
          </cell>
          <cell r="D15" t="str">
            <v>Manajemen</v>
          </cell>
          <cell r="E15" t="str">
            <v>2024/2025</v>
          </cell>
          <cell r="F15" t="str">
            <v>2023/2024</v>
          </cell>
          <cell r="G15" t="str">
            <v>Medi Tri urwanto, SE, MM</v>
          </cell>
          <cell r="H15">
            <v>14</v>
          </cell>
        </row>
        <row r="16">
          <cell r="A16">
            <v>106</v>
          </cell>
          <cell r="B16" t="str">
            <v>ARIESTI GITA MENTARI</v>
          </cell>
          <cell r="C16">
            <v>102231976</v>
          </cell>
          <cell r="D16" t="str">
            <v>Manajemen</v>
          </cell>
          <cell r="E16" t="str">
            <v>2024/2025</v>
          </cell>
          <cell r="F16" t="str">
            <v>2023/2024</v>
          </cell>
          <cell r="G16" t="str">
            <v>Medi Tri urwanto, SE, MM</v>
          </cell>
          <cell r="H16">
            <v>15</v>
          </cell>
        </row>
        <row r="17">
          <cell r="A17">
            <v>106</v>
          </cell>
          <cell r="B17" t="str">
            <v>DENNY GUNTARA</v>
          </cell>
          <cell r="C17">
            <v>102231977</v>
          </cell>
          <cell r="D17" t="str">
            <v>Manajemen</v>
          </cell>
          <cell r="E17" t="str">
            <v>2024/2025</v>
          </cell>
          <cell r="F17" t="str">
            <v>2023/2024</v>
          </cell>
          <cell r="G17" t="str">
            <v>Medi Tri urwanto, SE, MM</v>
          </cell>
          <cell r="H17">
            <v>16</v>
          </cell>
        </row>
        <row r="18">
          <cell r="A18">
            <v>106</v>
          </cell>
          <cell r="B18" t="str">
            <v>JESIKA PRIANITA</v>
          </cell>
          <cell r="C18">
            <v>102232019</v>
          </cell>
          <cell r="D18" t="str">
            <v>Manajemen</v>
          </cell>
          <cell r="E18" t="str">
            <v>2024/2025</v>
          </cell>
          <cell r="F18" t="str">
            <v>2023/2024</v>
          </cell>
          <cell r="G18" t="str">
            <v>Medi Tri urwanto, SE, MM</v>
          </cell>
          <cell r="H18">
            <v>17</v>
          </cell>
        </row>
        <row r="19">
          <cell r="A19">
            <v>102231978</v>
          </cell>
          <cell r="B19" t="str">
            <v>MOH. ALDY HERAWAN</v>
          </cell>
          <cell r="C19">
            <v>102231978</v>
          </cell>
          <cell r="D19" t="str">
            <v>Manajemen</v>
          </cell>
          <cell r="E19" t="str">
            <v>2024/2025</v>
          </cell>
          <cell r="F19" t="str">
            <v>2023/2024</v>
          </cell>
          <cell r="G19" t="str">
            <v>Medi Tri urwanto, SE, MM</v>
          </cell>
          <cell r="H19">
            <v>18</v>
          </cell>
        </row>
        <row r="20">
          <cell r="A20">
            <v>102231979</v>
          </cell>
          <cell r="B20" t="str">
            <v>MOH. FATAKHU ROZAK</v>
          </cell>
          <cell r="C20">
            <v>102231979</v>
          </cell>
          <cell r="D20" t="str">
            <v>Manajemen</v>
          </cell>
          <cell r="E20" t="str">
            <v>2024/2025</v>
          </cell>
          <cell r="F20" t="str">
            <v>2023/2024</v>
          </cell>
          <cell r="G20" t="str">
            <v>Medi Tri urwanto, SE, MM</v>
          </cell>
          <cell r="H20">
            <v>19</v>
          </cell>
        </row>
        <row r="21">
          <cell r="A21">
            <v>106</v>
          </cell>
          <cell r="B21" t="str">
            <v>MOH. HABIL FARRAS NAUFAL S.</v>
          </cell>
          <cell r="C21">
            <v>102231980</v>
          </cell>
          <cell r="D21" t="str">
            <v>Manajemen</v>
          </cell>
          <cell r="E21" t="str">
            <v>2024/2025</v>
          </cell>
          <cell r="F21" t="str">
            <v>2023/2024</v>
          </cell>
          <cell r="G21" t="str">
            <v>Medi Tri urwanto, SE, MM</v>
          </cell>
          <cell r="H21">
            <v>20</v>
          </cell>
        </row>
        <row r="22">
          <cell r="A22">
            <v>102231981</v>
          </cell>
          <cell r="B22" t="str">
            <v>MOH. RIZKY ZULFIKAR</v>
          </cell>
          <cell r="C22">
            <v>102231981</v>
          </cell>
          <cell r="D22" t="str">
            <v>Manajemen</v>
          </cell>
          <cell r="E22" t="str">
            <v>2024/2025</v>
          </cell>
          <cell r="F22" t="str">
            <v>2023/2024</v>
          </cell>
          <cell r="G22" t="str">
            <v>Medi Tri urwanto, SE, MM</v>
          </cell>
          <cell r="H22">
            <v>21</v>
          </cell>
        </row>
        <row r="23">
          <cell r="A23">
            <v>102231982</v>
          </cell>
          <cell r="B23" t="str">
            <v>NABILA ANDIKA</v>
          </cell>
          <cell r="C23">
            <v>102231982</v>
          </cell>
          <cell r="D23" t="str">
            <v>Manajemen</v>
          </cell>
          <cell r="E23" t="str">
            <v>2024/2025</v>
          </cell>
          <cell r="F23" t="str">
            <v>2023/2024</v>
          </cell>
          <cell r="G23" t="str">
            <v>Medi Tri urwanto, SE, MM</v>
          </cell>
          <cell r="H23">
            <v>22</v>
          </cell>
        </row>
        <row r="24">
          <cell r="A24">
            <v>106</v>
          </cell>
          <cell r="B24" t="str">
            <v>NAFU REZA JUANDA</v>
          </cell>
          <cell r="C24">
            <v>102231983</v>
          </cell>
          <cell r="D24" t="str">
            <v>Manajemen</v>
          </cell>
          <cell r="E24" t="str">
            <v>2024/2025</v>
          </cell>
          <cell r="F24" t="str">
            <v>2023/2024</v>
          </cell>
          <cell r="G24" t="str">
            <v>Medi Tri urwanto, SE, MM</v>
          </cell>
          <cell r="H24">
            <v>23</v>
          </cell>
        </row>
        <row r="25">
          <cell r="A25">
            <v>106</v>
          </cell>
          <cell r="B25" t="str">
            <v>NASRUL ARIPIN</v>
          </cell>
          <cell r="C25">
            <v>102231984</v>
          </cell>
          <cell r="D25" t="str">
            <v>Manajemen</v>
          </cell>
          <cell r="E25" t="str">
            <v>2024/2025</v>
          </cell>
          <cell r="F25" t="str">
            <v>2023/2024</v>
          </cell>
          <cell r="G25" t="str">
            <v>Medi Tri urwanto, SE, MM</v>
          </cell>
          <cell r="H25">
            <v>24</v>
          </cell>
        </row>
        <row r="26">
          <cell r="A26">
            <v>102231985</v>
          </cell>
          <cell r="B26" t="str">
            <v>NOVAL ARIZAL LESMANA</v>
          </cell>
          <cell r="C26">
            <v>102231985</v>
          </cell>
          <cell r="D26" t="str">
            <v>Manajemen</v>
          </cell>
          <cell r="E26" t="str">
            <v>2024/2025</v>
          </cell>
          <cell r="F26" t="str">
            <v>2023/2024</v>
          </cell>
          <cell r="G26" t="str">
            <v>Medi Tri urwanto, SE, MM</v>
          </cell>
          <cell r="H26">
            <v>25</v>
          </cell>
        </row>
        <row r="27">
          <cell r="A27">
            <v>102231986</v>
          </cell>
          <cell r="B27" t="str">
            <v>PUPUT PARIDAH AYU</v>
          </cell>
          <cell r="C27">
            <v>102231986</v>
          </cell>
          <cell r="D27" t="str">
            <v>Manajemen</v>
          </cell>
          <cell r="E27" t="str">
            <v>2024/2025</v>
          </cell>
          <cell r="F27" t="str">
            <v>2023/2024</v>
          </cell>
          <cell r="G27" t="str">
            <v>Medi Tri urwanto, SE, MM</v>
          </cell>
          <cell r="H27">
            <v>26</v>
          </cell>
        </row>
        <row r="28">
          <cell r="A28">
            <v>102231987</v>
          </cell>
          <cell r="B28" t="str">
            <v>PUTRA SRI WARSONO</v>
          </cell>
          <cell r="C28">
            <v>102231987</v>
          </cell>
          <cell r="D28" t="str">
            <v>Manajemen</v>
          </cell>
          <cell r="E28" t="str">
            <v>2024/2025</v>
          </cell>
          <cell r="F28" t="str">
            <v>2023/2024</v>
          </cell>
          <cell r="G28" t="str">
            <v>Medi Tri urwanto, SE, MM</v>
          </cell>
          <cell r="H28">
            <v>27</v>
          </cell>
        </row>
        <row r="29">
          <cell r="A29">
            <v>102231988</v>
          </cell>
          <cell r="B29" t="str">
            <v>PUTRI ZAHRO SA'ADAH</v>
          </cell>
          <cell r="C29">
            <v>102231988</v>
          </cell>
          <cell r="D29" t="str">
            <v>Manajemen</v>
          </cell>
          <cell r="E29" t="str">
            <v>2024/2025</v>
          </cell>
          <cell r="F29" t="str">
            <v>2023/2024</v>
          </cell>
          <cell r="G29" t="str">
            <v>Medi Tri urwanto, SE, MM</v>
          </cell>
          <cell r="H29">
            <v>28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Manajemen</v>
          </cell>
          <cell r="E30" t="str">
            <v>2024/2025</v>
          </cell>
          <cell r="F30" t="str">
            <v>2023/2024</v>
          </cell>
          <cell r="G30" t="str">
            <v>Medi Tri urwanto, SE, MM</v>
          </cell>
          <cell r="H30">
            <v>29</v>
          </cell>
        </row>
        <row r="31">
          <cell r="A31">
            <v>102231991</v>
          </cell>
          <cell r="B31" t="str">
            <v>SITI YULIANTI SOLECHA</v>
          </cell>
          <cell r="C31">
            <v>102231991</v>
          </cell>
          <cell r="D31" t="str">
            <v>Manajemen</v>
          </cell>
          <cell r="E31" t="str">
            <v>2024/2025</v>
          </cell>
          <cell r="F31" t="str">
            <v>2023/2024</v>
          </cell>
          <cell r="G31" t="str">
            <v>Medi Tri urwanto, SE, MM</v>
          </cell>
          <cell r="H31">
            <v>30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Manajemen</v>
          </cell>
          <cell r="E32" t="str">
            <v>2024/2025</v>
          </cell>
          <cell r="F32" t="str">
            <v>2023/2024</v>
          </cell>
          <cell r="G32" t="str">
            <v>Medi Tri urwanto, SE, MM</v>
          </cell>
          <cell r="H32">
            <v>31</v>
          </cell>
        </row>
        <row r="33">
          <cell r="A33">
            <v>106</v>
          </cell>
          <cell r="B33" t="str">
            <v>WILDAN HAIZARI PRASETYO</v>
          </cell>
          <cell r="C33">
            <v>102231990</v>
          </cell>
          <cell r="D33" t="str">
            <v>Manajemen</v>
          </cell>
          <cell r="E33" t="str">
            <v>2024/2025</v>
          </cell>
          <cell r="F33" t="str">
            <v>2023/2024</v>
          </cell>
          <cell r="G33" t="str">
            <v>Medi Tri urwanto, SE, MM</v>
          </cell>
          <cell r="H33">
            <v>32</v>
          </cell>
        </row>
        <row r="34">
          <cell r="A34">
            <v>33</v>
          </cell>
          <cell r="H34">
            <v>33</v>
          </cell>
        </row>
        <row r="35">
          <cell r="A35">
            <v>34</v>
          </cell>
          <cell r="H35">
            <v>34</v>
          </cell>
        </row>
        <row r="36">
          <cell r="A36">
            <v>106</v>
          </cell>
          <cell r="B36" t="str">
            <v>ABDUL ROJAK</v>
          </cell>
          <cell r="C36">
            <v>102232004</v>
          </cell>
          <cell r="D36" t="str">
            <v>Manajemen</v>
          </cell>
          <cell r="E36" t="str">
            <v>2024/2025</v>
          </cell>
          <cell r="F36" t="str">
            <v>2023/2024</v>
          </cell>
          <cell r="G36" t="str">
            <v>Sri Rahayu, SE, MM</v>
          </cell>
          <cell r="H36">
            <v>35</v>
          </cell>
        </row>
        <row r="37">
          <cell r="A37">
            <v>106</v>
          </cell>
          <cell r="B37" t="str">
            <v xml:space="preserve">AHMAD FAQIHUDIN </v>
          </cell>
          <cell r="C37">
            <v>102232005</v>
          </cell>
          <cell r="D37" t="str">
            <v>Manajemen</v>
          </cell>
          <cell r="E37" t="str">
            <v>2024/2025</v>
          </cell>
          <cell r="F37" t="str">
            <v>2023/2024</v>
          </cell>
          <cell r="G37" t="str">
            <v>Sri Rahayu, SE, MM</v>
          </cell>
          <cell r="H37">
            <v>36</v>
          </cell>
        </row>
        <row r="38">
          <cell r="A38">
            <v>106</v>
          </cell>
          <cell r="B38" t="str">
            <v>DICKY BAGUS RAMADHANI</v>
          </cell>
          <cell r="C38">
            <v>102232006</v>
          </cell>
          <cell r="D38" t="str">
            <v>Manajemen</v>
          </cell>
          <cell r="E38" t="str">
            <v>2024/2025</v>
          </cell>
          <cell r="F38" t="str">
            <v>2023/2024</v>
          </cell>
          <cell r="G38" t="str">
            <v>Sri Rahayu, SE, MM</v>
          </cell>
          <cell r="H38">
            <v>37</v>
          </cell>
        </row>
        <row r="39">
          <cell r="A39">
            <v>106</v>
          </cell>
          <cell r="B39" t="str">
            <v>DIMAS REZA LESMANA</v>
          </cell>
          <cell r="C39">
            <v>102232007</v>
          </cell>
          <cell r="D39" t="str">
            <v>Manajemen</v>
          </cell>
          <cell r="E39" t="str">
            <v>2024/2025</v>
          </cell>
          <cell r="F39" t="str">
            <v>2023/2024</v>
          </cell>
          <cell r="G39" t="str">
            <v>Sri Rahayu, SE, MM</v>
          </cell>
          <cell r="H39">
            <v>38</v>
          </cell>
        </row>
        <row r="40">
          <cell r="A40">
            <v>106</v>
          </cell>
          <cell r="B40" t="str">
            <v>ISTIANA INDRA NUGRAHA</v>
          </cell>
          <cell r="C40">
            <v>102232008</v>
          </cell>
          <cell r="D40" t="str">
            <v>Manajemen</v>
          </cell>
          <cell r="E40" t="str">
            <v>2024/2025</v>
          </cell>
          <cell r="F40" t="str">
            <v>2023/2024</v>
          </cell>
          <cell r="G40" t="str">
            <v>Sri Rahayu, SE, MM</v>
          </cell>
          <cell r="H40">
            <v>39</v>
          </cell>
        </row>
        <row r="41">
          <cell r="A41">
            <v>106</v>
          </cell>
          <cell r="B41" t="str">
            <v>I'ZZUL AKROM</v>
          </cell>
          <cell r="C41">
            <v>102232009</v>
          </cell>
          <cell r="D41" t="str">
            <v>Manajemen</v>
          </cell>
          <cell r="E41" t="str">
            <v>2024/2025</v>
          </cell>
          <cell r="F41" t="str">
            <v>2023/2024</v>
          </cell>
          <cell r="G41" t="str">
            <v>Sri Rahayu, SE, MM</v>
          </cell>
          <cell r="H41">
            <v>40</v>
          </cell>
        </row>
        <row r="42">
          <cell r="A42">
            <v>106</v>
          </cell>
          <cell r="B42" t="str">
            <v>KHARISMA FATIKHAH</v>
          </cell>
          <cell r="C42">
            <v>102232024</v>
          </cell>
          <cell r="D42" t="str">
            <v>Manajemen</v>
          </cell>
          <cell r="E42" t="str">
            <v>2024/2025</v>
          </cell>
          <cell r="F42" t="str">
            <v>2023/2024</v>
          </cell>
          <cell r="G42" t="str">
            <v>Sri Rahayu, SE, MM</v>
          </cell>
          <cell r="H42">
            <v>41</v>
          </cell>
        </row>
        <row r="43">
          <cell r="A43">
            <v>106</v>
          </cell>
          <cell r="B43" t="str">
            <v>MOH. FAIZ BAIHAQI QOLBI</v>
          </cell>
          <cell r="C43">
            <v>102232010</v>
          </cell>
          <cell r="D43" t="str">
            <v>Manajemen</v>
          </cell>
          <cell r="E43" t="str">
            <v>2024/2025</v>
          </cell>
          <cell r="F43" t="str">
            <v>2023/2024</v>
          </cell>
          <cell r="G43" t="str">
            <v>Sri Rahayu, SE, MM</v>
          </cell>
          <cell r="H43">
            <v>42</v>
          </cell>
        </row>
        <row r="44">
          <cell r="A44">
            <v>106</v>
          </cell>
          <cell r="B44" t="str">
            <v>MUHAMMAD ROHIT PERDANA</v>
          </cell>
          <cell r="C44">
            <v>102232011</v>
          </cell>
          <cell r="D44" t="str">
            <v>Manajemen</v>
          </cell>
          <cell r="E44" t="str">
            <v>2024/2025</v>
          </cell>
          <cell r="F44" t="str">
            <v>2023/2024</v>
          </cell>
          <cell r="G44" t="str">
            <v>Sri Rahayu, SE, MM</v>
          </cell>
          <cell r="H44">
            <v>43</v>
          </cell>
        </row>
        <row r="45">
          <cell r="A45">
            <v>106</v>
          </cell>
          <cell r="B45" t="str">
            <v>NOPRIYANTO</v>
          </cell>
          <cell r="C45">
            <v>102232012</v>
          </cell>
          <cell r="D45" t="str">
            <v>Manajemen</v>
          </cell>
          <cell r="E45" t="str">
            <v>2024/2025</v>
          </cell>
          <cell r="F45" t="str">
            <v>2023/2024</v>
          </cell>
          <cell r="G45" t="str">
            <v>Sri Rahayu, SE, MM</v>
          </cell>
          <cell r="H45">
            <v>44</v>
          </cell>
        </row>
        <row r="46">
          <cell r="A46">
            <v>106</v>
          </cell>
          <cell r="B46" t="str">
            <v>NUR MUKHAMMAD HILDAN A.</v>
          </cell>
          <cell r="C46">
            <v>102232013</v>
          </cell>
          <cell r="D46" t="str">
            <v>Manajemen</v>
          </cell>
          <cell r="E46" t="str">
            <v>2024/2025</v>
          </cell>
          <cell r="F46" t="str">
            <v>2023/2024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>RIZKI CHARLES FIALI</v>
          </cell>
          <cell r="C47">
            <v>102232027</v>
          </cell>
          <cell r="D47" t="str">
            <v>Manajemen</v>
          </cell>
          <cell r="E47" t="str">
            <v>2024/2025</v>
          </cell>
          <cell r="F47" t="str">
            <v>2023/2024</v>
          </cell>
          <cell r="G47" t="str">
            <v>Sri Rahayu, SE, MM</v>
          </cell>
          <cell r="H47">
            <v>46</v>
          </cell>
        </row>
        <row r="48">
          <cell r="A48">
            <v>102232028</v>
          </cell>
          <cell r="B48" t="str">
            <v>RIZQIA FAHRIZA</v>
          </cell>
          <cell r="C48">
            <v>102232028</v>
          </cell>
          <cell r="D48" t="str">
            <v>Manajemen</v>
          </cell>
          <cell r="E48" t="str">
            <v>2024/2025</v>
          </cell>
          <cell r="F48" t="str">
            <v>2023/2024</v>
          </cell>
          <cell r="G48" t="str">
            <v>Sri Rahayu, SE, MM</v>
          </cell>
          <cell r="H48">
            <v>47</v>
          </cell>
        </row>
        <row r="49">
          <cell r="A49">
            <v>102232014</v>
          </cell>
          <cell r="B49" t="str">
            <v>ROSUL MAULANA</v>
          </cell>
          <cell r="C49">
            <v>102232014</v>
          </cell>
          <cell r="D49" t="str">
            <v>Manajemen</v>
          </cell>
          <cell r="E49" t="str">
            <v>2024/2025</v>
          </cell>
          <cell r="F49" t="str">
            <v>2023/2024</v>
          </cell>
          <cell r="G49" t="str">
            <v>Sri Rahayu, SE, MM</v>
          </cell>
          <cell r="H49">
            <v>48</v>
          </cell>
        </row>
        <row r="50">
          <cell r="A50">
            <v>106</v>
          </cell>
          <cell r="B50" t="str">
            <v>TALITHA FEBRIANTI</v>
          </cell>
          <cell r="C50">
            <v>102232015</v>
          </cell>
          <cell r="D50" t="str">
            <v>Manajemen</v>
          </cell>
          <cell r="E50" t="str">
            <v>2024/2025</v>
          </cell>
          <cell r="F50" t="str">
            <v>2023/2024</v>
          </cell>
          <cell r="G50" t="str">
            <v>Sri Rahayu, SE, MM</v>
          </cell>
          <cell r="H50">
            <v>49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Manajemen</v>
          </cell>
          <cell r="E51" t="str">
            <v>2024/2025</v>
          </cell>
          <cell r="F51" t="str">
            <v>2023/2024</v>
          </cell>
          <cell r="G51" t="str">
            <v>Sri Rahayu, SE, MM</v>
          </cell>
          <cell r="H51">
            <v>50</v>
          </cell>
        </row>
        <row r="52">
          <cell r="A52">
            <v>106</v>
          </cell>
          <cell r="B52" t="str">
            <v>UMRIPAH</v>
          </cell>
          <cell r="C52">
            <v>102232017</v>
          </cell>
          <cell r="D52" t="str">
            <v>Manajemen</v>
          </cell>
          <cell r="E52" t="str">
            <v>2024/2025</v>
          </cell>
          <cell r="F52" t="str">
            <v>2023/2024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Manajemen</v>
          </cell>
          <cell r="E53" t="str">
            <v>2024/2025</v>
          </cell>
          <cell r="F53" t="str">
            <v>2023/2024</v>
          </cell>
          <cell r="G53" t="str">
            <v>Sri Rahayu, SE, MM</v>
          </cell>
          <cell r="H53">
            <v>52</v>
          </cell>
        </row>
        <row r="54">
          <cell r="A54">
            <v>53</v>
          </cell>
          <cell r="H54">
            <v>53</v>
          </cell>
        </row>
        <row r="55">
          <cell r="A55">
            <v>54</v>
          </cell>
          <cell r="H55">
            <v>54</v>
          </cell>
        </row>
        <row r="56">
          <cell r="A56">
            <v>106</v>
          </cell>
          <cell r="B56" t="str">
            <v>ABDUL MUFID</v>
          </cell>
          <cell r="C56">
            <v>102231993</v>
          </cell>
          <cell r="D56" t="str">
            <v>Manajemen</v>
          </cell>
          <cell r="E56" t="str">
            <v>2024/2025</v>
          </cell>
          <cell r="F56" t="str">
            <v>2023/2024</v>
          </cell>
          <cell r="G56" t="str">
            <v>Sri Rahayu, SE, MM</v>
          </cell>
          <cell r="H56">
            <v>55</v>
          </cell>
        </row>
        <row r="57">
          <cell r="A57">
            <v>102231994</v>
          </cell>
          <cell r="B57" t="str">
            <v>AFIQOH MIRASAH LARASATI</v>
          </cell>
          <cell r="C57">
            <v>102231994</v>
          </cell>
          <cell r="D57" t="str">
            <v>Manajemen</v>
          </cell>
          <cell r="E57" t="str">
            <v>2024/2025</v>
          </cell>
          <cell r="F57" t="str">
            <v>2023/2024</v>
          </cell>
          <cell r="G57" t="str">
            <v>Sri Rahayu, SE, MM</v>
          </cell>
          <cell r="H57">
            <v>56</v>
          </cell>
        </row>
        <row r="58">
          <cell r="A58">
            <v>102231995</v>
          </cell>
          <cell r="B58" t="str">
            <v>AMALATUL KHUSNA</v>
          </cell>
          <cell r="C58">
            <v>102231995</v>
          </cell>
          <cell r="D58" t="str">
            <v>Manajemen</v>
          </cell>
          <cell r="E58" t="str">
            <v>2024/2025</v>
          </cell>
          <cell r="F58" t="str">
            <v>2023/2024</v>
          </cell>
          <cell r="G58" t="str">
            <v>Sri Rahayu, SE, MM</v>
          </cell>
          <cell r="H58">
            <v>57</v>
          </cell>
        </row>
        <row r="59">
          <cell r="A59">
            <v>102231996</v>
          </cell>
          <cell r="B59" t="str">
            <v>ANDRIAN FIRDAUS KURNIAWAN</v>
          </cell>
          <cell r="C59">
            <v>102231996</v>
          </cell>
          <cell r="D59" t="str">
            <v>Manajemen</v>
          </cell>
          <cell r="E59" t="str">
            <v>2024/2025</v>
          </cell>
          <cell r="F59" t="str">
            <v>2023/2024</v>
          </cell>
          <cell r="G59" t="str">
            <v>Sri Rahayu, SE, MM</v>
          </cell>
          <cell r="H59">
            <v>58</v>
          </cell>
        </row>
        <row r="60">
          <cell r="A60">
            <v>106</v>
          </cell>
          <cell r="B60" t="str">
            <v>CHOIRUL ASHIDIQ</v>
          </cell>
          <cell r="C60">
            <v>102232025</v>
          </cell>
          <cell r="D60" t="str">
            <v>Manajemen</v>
          </cell>
          <cell r="E60" t="str">
            <v>2024/2025</v>
          </cell>
          <cell r="F60" t="str">
            <v>2023/2024</v>
          </cell>
          <cell r="G60" t="str">
            <v>Sri Rahayu, SE, MM</v>
          </cell>
          <cell r="H60">
            <v>59</v>
          </cell>
        </row>
        <row r="61">
          <cell r="A61">
            <v>102231997</v>
          </cell>
          <cell r="B61" t="str">
            <v>DAROJATUL ATQIAH</v>
          </cell>
          <cell r="C61">
            <v>102231997</v>
          </cell>
          <cell r="D61" t="str">
            <v>Manajemen</v>
          </cell>
          <cell r="E61" t="str">
            <v>2024/2025</v>
          </cell>
          <cell r="F61" t="str">
            <v>2023/2024</v>
          </cell>
          <cell r="G61" t="str">
            <v>Sri Rahayu, SE, MM</v>
          </cell>
          <cell r="H61">
            <v>60</v>
          </cell>
        </row>
        <row r="62">
          <cell r="A62">
            <v>106</v>
          </cell>
          <cell r="B62" t="str">
            <v>EKO SUPRAYITNO</v>
          </cell>
          <cell r="C62">
            <v>102232023</v>
          </cell>
          <cell r="D62" t="str">
            <v>Manajemen</v>
          </cell>
          <cell r="E62" t="str">
            <v>2024/2025</v>
          </cell>
          <cell r="F62" t="str">
            <v>2023/2024</v>
          </cell>
          <cell r="G62" t="str">
            <v>Sri Rahayu, SE, MM</v>
          </cell>
          <cell r="H62">
            <v>61</v>
          </cell>
        </row>
        <row r="63">
          <cell r="A63">
            <v>102231998</v>
          </cell>
          <cell r="B63" t="str">
            <v>IKA ROMAYANAH</v>
          </cell>
          <cell r="C63">
            <v>102231998</v>
          </cell>
          <cell r="D63" t="str">
            <v>Manajemen</v>
          </cell>
          <cell r="E63" t="str">
            <v>2024/2025</v>
          </cell>
          <cell r="F63" t="str">
            <v>2023/2024</v>
          </cell>
          <cell r="G63" t="str">
            <v>Sri Rahayu, SE, MM</v>
          </cell>
          <cell r="H63">
            <v>62</v>
          </cell>
        </row>
        <row r="64">
          <cell r="A64">
            <v>106</v>
          </cell>
          <cell r="B64" t="str">
            <v>MOH. ARIEF FAJARUDIN</v>
          </cell>
          <cell r="C64">
            <v>102231999</v>
          </cell>
          <cell r="D64" t="str">
            <v>Manajemen</v>
          </cell>
          <cell r="E64" t="str">
            <v>2024/2025</v>
          </cell>
          <cell r="F64" t="str">
            <v>2023/2024</v>
          </cell>
          <cell r="G64" t="str">
            <v>Sri Rahayu, SE, MM</v>
          </cell>
          <cell r="H64">
            <v>63</v>
          </cell>
        </row>
        <row r="65">
          <cell r="A65">
            <v>102232000</v>
          </cell>
          <cell r="B65" t="str">
            <v>NIKHLATUN KHASANAH</v>
          </cell>
          <cell r="C65">
            <v>102232000</v>
          </cell>
          <cell r="D65" t="str">
            <v>Manajemen</v>
          </cell>
          <cell r="E65" t="str">
            <v>2024/2025</v>
          </cell>
          <cell r="F65" t="str">
            <v>2023/2024</v>
          </cell>
          <cell r="G65" t="str">
            <v>Sri Rahayu, SE, MM</v>
          </cell>
          <cell r="H65">
            <v>64</v>
          </cell>
        </row>
        <row r="66">
          <cell r="A66">
            <v>106</v>
          </cell>
          <cell r="B66" t="str">
            <v>NOVITA ZAHNU INDAH</v>
          </cell>
          <cell r="C66">
            <v>102232001</v>
          </cell>
          <cell r="D66" t="str">
            <v>Manajemen</v>
          </cell>
          <cell r="E66" t="str">
            <v>2024/2025</v>
          </cell>
          <cell r="F66" t="str">
            <v>2023/2024</v>
          </cell>
          <cell r="G66" t="str">
            <v>Sri Rahayu, SE, MM</v>
          </cell>
          <cell r="H66">
            <v>65</v>
          </cell>
        </row>
        <row r="67">
          <cell r="A67">
            <v>106</v>
          </cell>
          <cell r="B67" t="str">
            <v>RINI NOFITRI AYU</v>
          </cell>
          <cell r="C67">
            <v>102232021</v>
          </cell>
          <cell r="D67" t="str">
            <v>Manajemen</v>
          </cell>
          <cell r="E67" t="str">
            <v>2024/2025</v>
          </cell>
          <cell r="F67" t="str">
            <v>2023/2024</v>
          </cell>
          <cell r="G67" t="str">
            <v>Sri Rahayu, SE, MM</v>
          </cell>
          <cell r="H67">
            <v>66</v>
          </cell>
        </row>
        <row r="68">
          <cell r="A68">
            <v>106</v>
          </cell>
          <cell r="B68" t="str">
            <v>SEPTI ANDREYANI</v>
          </cell>
          <cell r="C68">
            <v>102232002</v>
          </cell>
          <cell r="D68" t="str">
            <v>Manajemen</v>
          </cell>
          <cell r="E68" t="str">
            <v>2024/2025</v>
          </cell>
          <cell r="F68" t="str">
            <v>2023/2024</v>
          </cell>
          <cell r="G68" t="str">
            <v>Sri Rahayu, SE, MM</v>
          </cell>
          <cell r="H68">
            <v>67</v>
          </cell>
        </row>
        <row r="69">
          <cell r="A69">
            <v>102232003</v>
          </cell>
          <cell r="B69" t="str">
            <v>WINDI SETIANI</v>
          </cell>
          <cell r="C69">
            <v>102232003</v>
          </cell>
          <cell r="D69" t="str">
            <v>Manajemen</v>
          </cell>
          <cell r="E69" t="str">
            <v>2024/2025</v>
          </cell>
          <cell r="F69" t="str">
            <v>2023/2024</v>
          </cell>
          <cell r="G69" t="str">
            <v>Sri Rahayu, SE, MM</v>
          </cell>
          <cell r="H69">
            <v>68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Manajemen</v>
          </cell>
          <cell r="E70" t="str">
            <v>2024/2025</v>
          </cell>
          <cell r="F70" t="str">
            <v>2023/2024</v>
          </cell>
          <cell r="G70" t="str">
            <v>Sri Rahayu, SE, MM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5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Manajemen</v>
          </cell>
          <cell r="E2" t="str">
            <v>2024/2025</v>
          </cell>
          <cell r="F2" t="str">
            <v>2023/2024</v>
          </cell>
          <cell r="G2" t="str">
            <v>Amsirun, SE, MM</v>
          </cell>
          <cell r="H2">
            <v>1</v>
          </cell>
        </row>
        <row r="3">
          <cell r="A3">
            <v>102231969</v>
          </cell>
          <cell r="B3" t="str">
            <v>BUNGA HADI SEFIYANI</v>
          </cell>
          <cell r="C3">
            <v>102231969</v>
          </cell>
          <cell r="D3" t="str">
            <v>Manajemen</v>
          </cell>
          <cell r="E3" t="str">
            <v>2024/2025</v>
          </cell>
          <cell r="F3" t="str">
            <v>2023/2024</v>
          </cell>
          <cell r="G3" t="str">
            <v>Amsirun, SE, MM</v>
          </cell>
          <cell r="H3">
            <v>2</v>
          </cell>
        </row>
        <row r="4">
          <cell r="A4">
            <v>102231970</v>
          </cell>
          <cell r="B4" t="str">
            <v>DIANI NUR BAETI</v>
          </cell>
          <cell r="C4">
            <v>102231970</v>
          </cell>
          <cell r="D4" t="str">
            <v>Manajemen</v>
          </cell>
          <cell r="E4" t="str">
            <v>2024/2025</v>
          </cell>
          <cell r="F4" t="str">
            <v>2023/2024</v>
          </cell>
          <cell r="G4" t="str">
            <v>Amsirun, SE, MM</v>
          </cell>
          <cell r="H4">
            <v>3</v>
          </cell>
        </row>
        <row r="5">
          <cell r="A5">
            <v>102231971</v>
          </cell>
          <cell r="B5" t="str">
            <v>DWI GADING PANGESTU</v>
          </cell>
          <cell r="C5">
            <v>102231971</v>
          </cell>
          <cell r="D5" t="str">
            <v>Manajemen</v>
          </cell>
          <cell r="E5" t="str">
            <v>2024/2025</v>
          </cell>
          <cell r="F5" t="str">
            <v>2023/2024</v>
          </cell>
          <cell r="G5" t="str">
            <v>Amsirun, SE, MM</v>
          </cell>
          <cell r="H5">
            <v>4</v>
          </cell>
        </row>
        <row r="6">
          <cell r="A6">
            <v>102231972</v>
          </cell>
          <cell r="B6" t="str">
            <v>HILMAN DWI UTOMO</v>
          </cell>
          <cell r="C6">
            <v>102231972</v>
          </cell>
          <cell r="D6" t="str">
            <v>Manajemen</v>
          </cell>
          <cell r="E6" t="str">
            <v>2024/2025</v>
          </cell>
          <cell r="F6" t="str">
            <v>2023/2024</v>
          </cell>
          <cell r="G6" t="str">
            <v>Amsirun, SE, MM</v>
          </cell>
          <cell r="H6">
            <v>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Manajemen</v>
          </cell>
          <cell r="E7" t="str">
            <v>2024/2025</v>
          </cell>
          <cell r="F7" t="str">
            <v>2023/2024</v>
          </cell>
          <cell r="G7" t="str">
            <v>Amsirun, SE, MM</v>
          </cell>
          <cell r="H7">
            <v>6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Manajemen</v>
          </cell>
          <cell r="E8" t="str">
            <v>2024/2025</v>
          </cell>
          <cell r="F8" t="str">
            <v>2023/2024</v>
          </cell>
          <cell r="G8" t="str">
            <v>Amsirun, SE, MM</v>
          </cell>
          <cell r="H8">
            <v>7</v>
          </cell>
        </row>
        <row r="9">
          <cell r="A9">
            <v>102231974</v>
          </cell>
          <cell r="B9" t="str">
            <v>NOVIATUN KHOERUNNISA</v>
          </cell>
          <cell r="C9">
            <v>102231974</v>
          </cell>
          <cell r="D9" t="str">
            <v>Manajemen</v>
          </cell>
          <cell r="E9" t="str">
            <v>2024/2025</v>
          </cell>
          <cell r="F9" t="str">
            <v>2023/2024</v>
          </cell>
          <cell r="G9" t="str">
            <v>Amsirun, SE, MM</v>
          </cell>
          <cell r="H9">
            <v>8</v>
          </cell>
        </row>
        <row r="10">
          <cell r="A10">
            <v>9</v>
          </cell>
          <cell r="B10" t="str">
            <v>TIARA NUR WIHARTO</v>
          </cell>
          <cell r="C10">
            <v>102231992</v>
          </cell>
          <cell r="D10" t="str">
            <v>Manajemen</v>
          </cell>
          <cell r="E10" t="str">
            <v>2024/2025</v>
          </cell>
          <cell r="F10" t="str">
            <v>2023/2024</v>
          </cell>
          <cell r="G10" t="str">
            <v>Amsirun, SE, MM</v>
          </cell>
          <cell r="H10">
            <v>9</v>
          </cell>
        </row>
        <row r="11">
          <cell r="A11">
            <v>10</v>
          </cell>
          <cell r="B11" t="str">
            <v>MOH. MIFTAHUSSURUR</v>
          </cell>
          <cell r="C11">
            <v>102221886</v>
          </cell>
          <cell r="D11" t="str">
            <v>Manajemen</v>
          </cell>
          <cell r="E11" t="str">
            <v>2024/2025</v>
          </cell>
          <cell r="F11" t="str">
            <v>2023/2024</v>
          </cell>
          <cell r="G11" t="str">
            <v>Amsirun, SE, MM</v>
          </cell>
          <cell r="H11">
            <v>10</v>
          </cell>
        </row>
        <row r="12">
          <cell r="A12">
            <v>11</v>
          </cell>
          <cell r="H12">
            <v>11</v>
          </cell>
        </row>
        <row r="13">
          <cell r="A13">
            <v>12</v>
          </cell>
          <cell r="H13">
            <v>12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Manajemen</v>
          </cell>
          <cell r="E14" t="str">
            <v>2024/2025</v>
          </cell>
          <cell r="F14" t="str">
            <v>2023/2024</v>
          </cell>
          <cell r="G14" t="str">
            <v>Medi Tri Purwanto, SE, MM</v>
          </cell>
          <cell r="H14">
            <v>13</v>
          </cell>
        </row>
        <row r="15">
          <cell r="A15">
            <v>102231975</v>
          </cell>
          <cell r="B15" t="str">
            <v>ANITA BAENA SYAFIRA</v>
          </cell>
          <cell r="C15">
            <v>102231975</v>
          </cell>
          <cell r="D15" t="str">
            <v>Manajemen</v>
          </cell>
          <cell r="E15" t="str">
            <v>2024/2025</v>
          </cell>
          <cell r="F15" t="str">
            <v>2023/2024</v>
          </cell>
          <cell r="G15" t="str">
            <v>Medi Tri Purwanto, SE, MM</v>
          </cell>
          <cell r="H15">
            <v>14</v>
          </cell>
        </row>
        <row r="16">
          <cell r="A16">
            <v>15</v>
          </cell>
          <cell r="B16" t="str">
            <v>ARIESTI GITA MENTARI</v>
          </cell>
          <cell r="C16">
            <v>102231976</v>
          </cell>
          <cell r="D16" t="str">
            <v>Manajemen</v>
          </cell>
          <cell r="E16" t="str">
            <v>2024/2025</v>
          </cell>
          <cell r="F16" t="str">
            <v>2023/2024</v>
          </cell>
          <cell r="G16" t="str">
            <v>Medi Tri Purwanto, SE, MM</v>
          </cell>
          <cell r="H16">
            <v>15</v>
          </cell>
        </row>
        <row r="17">
          <cell r="A17">
            <v>16</v>
          </cell>
          <cell r="B17" t="str">
            <v>DENNY GUNTARA</v>
          </cell>
          <cell r="C17">
            <v>102231977</v>
          </cell>
          <cell r="D17" t="str">
            <v>Manajemen</v>
          </cell>
          <cell r="E17" t="str">
            <v>2024/2025</v>
          </cell>
          <cell r="F17" t="str">
            <v>2023/2024</v>
          </cell>
          <cell r="G17" t="str">
            <v>Medi Tri Purwanto, SE, MM</v>
          </cell>
          <cell r="H17">
            <v>16</v>
          </cell>
        </row>
        <row r="18">
          <cell r="A18">
            <v>17</v>
          </cell>
          <cell r="B18" t="str">
            <v>JESIKA PRIANITA</v>
          </cell>
          <cell r="C18">
            <v>102232019</v>
          </cell>
          <cell r="D18" t="str">
            <v>Manajemen</v>
          </cell>
          <cell r="E18" t="str">
            <v>2024/2025</v>
          </cell>
          <cell r="F18" t="str">
            <v>2023/2024</v>
          </cell>
          <cell r="G18" t="str">
            <v>Medi Tri Purwanto, SE, MM</v>
          </cell>
          <cell r="H18">
            <v>17</v>
          </cell>
        </row>
        <row r="19">
          <cell r="A19">
            <v>102231978</v>
          </cell>
          <cell r="B19" t="str">
            <v>MOH. ALDY HERAWAN</v>
          </cell>
          <cell r="C19">
            <v>102231978</v>
          </cell>
          <cell r="D19" t="str">
            <v>Manajemen</v>
          </cell>
          <cell r="E19" t="str">
            <v>2024/2025</v>
          </cell>
          <cell r="F19" t="str">
            <v>2023/2024</v>
          </cell>
          <cell r="G19" t="str">
            <v>Medi Tri Purwanto, SE, MM</v>
          </cell>
          <cell r="H19">
            <v>18</v>
          </cell>
        </row>
        <row r="20">
          <cell r="A20">
            <v>102231979</v>
          </cell>
          <cell r="B20" t="str">
            <v>MOH. FATAKHU ROZAK</v>
          </cell>
          <cell r="C20">
            <v>102231979</v>
          </cell>
          <cell r="D20" t="str">
            <v>Manajemen</v>
          </cell>
          <cell r="E20" t="str">
            <v>2024/2025</v>
          </cell>
          <cell r="F20" t="str">
            <v>2023/2024</v>
          </cell>
          <cell r="G20" t="str">
            <v>Medi Tri Purwanto, SE, MM</v>
          </cell>
          <cell r="H20">
            <v>19</v>
          </cell>
        </row>
        <row r="21">
          <cell r="A21">
            <v>20</v>
          </cell>
          <cell r="B21" t="str">
            <v>MOH. HABIL FARRAS NAUFAL S.</v>
          </cell>
          <cell r="C21">
            <v>102231980</v>
          </cell>
          <cell r="D21" t="str">
            <v>Manajemen</v>
          </cell>
          <cell r="E21" t="str">
            <v>2024/2025</v>
          </cell>
          <cell r="F21" t="str">
            <v>2023/2024</v>
          </cell>
          <cell r="G21" t="str">
            <v>Medi Tri Purwanto, SE, MM</v>
          </cell>
          <cell r="H21">
            <v>20</v>
          </cell>
        </row>
        <row r="22">
          <cell r="A22">
            <v>102231981</v>
          </cell>
          <cell r="B22" t="str">
            <v>MOH. RIZKY ZULFIKAR</v>
          </cell>
          <cell r="C22">
            <v>102231981</v>
          </cell>
          <cell r="D22" t="str">
            <v>Manajemen</v>
          </cell>
          <cell r="E22" t="str">
            <v>2024/2025</v>
          </cell>
          <cell r="F22" t="str">
            <v>2023/2024</v>
          </cell>
          <cell r="G22" t="str">
            <v>Medi Tri Purwanto, SE, MM</v>
          </cell>
          <cell r="H22">
            <v>21</v>
          </cell>
        </row>
        <row r="23">
          <cell r="A23">
            <v>102231982</v>
          </cell>
          <cell r="B23" t="str">
            <v>NABILA ANDIKA</v>
          </cell>
          <cell r="C23">
            <v>102231982</v>
          </cell>
          <cell r="D23" t="str">
            <v>Manajemen</v>
          </cell>
          <cell r="E23" t="str">
            <v>2024/2025</v>
          </cell>
          <cell r="F23" t="str">
            <v>2023/2024</v>
          </cell>
          <cell r="G23" t="str">
            <v>Medi Tri Purwanto, SE, MM</v>
          </cell>
          <cell r="H23">
            <v>22</v>
          </cell>
        </row>
        <row r="24">
          <cell r="A24">
            <v>23</v>
          </cell>
          <cell r="B24" t="str">
            <v>NAFU REZA JUANDA</v>
          </cell>
          <cell r="C24">
            <v>102231983</v>
          </cell>
          <cell r="D24" t="str">
            <v>Manajemen</v>
          </cell>
          <cell r="E24" t="str">
            <v>2024/2025</v>
          </cell>
          <cell r="F24" t="str">
            <v>2023/2024</v>
          </cell>
          <cell r="G24" t="str">
            <v>Medi Tri Purwanto, SE, MM</v>
          </cell>
          <cell r="H24">
            <v>23</v>
          </cell>
        </row>
        <row r="25">
          <cell r="A25">
            <v>102231984</v>
          </cell>
          <cell r="B25" t="str">
            <v>NASRUL ARIPIN</v>
          </cell>
          <cell r="C25">
            <v>102231984</v>
          </cell>
          <cell r="D25" t="str">
            <v>Manajemen</v>
          </cell>
          <cell r="E25" t="str">
            <v>2024/2025</v>
          </cell>
          <cell r="F25" t="str">
            <v>2023/2024</v>
          </cell>
          <cell r="G25" t="str">
            <v>Medi Tri Purwanto, SE, MM</v>
          </cell>
          <cell r="H25">
            <v>24</v>
          </cell>
        </row>
        <row r="26">
          <cell r="A26">
            <v>102231985</v>
          </cell>
          <cell r="B26" t="str">
            <v>NOVAL ARIZAL LESMANA</v>
          </cell>
          <cell r="C26">
            <v>102231985</v>
          </cell>
          <cell r="D26" t="str">
            <v>Manajemen</v>
          </cell>
          <cell r="E26" t="str">
            <v>2024/2025</v>
          </cell>
          <cell r="F26" t="str">
            <v>2023/2024</v>
          </cell>
          <cell r="G26" t="str">
            <v>Medi Tri Purwanto, SE, MM</v>
          </cell>
          <cell r="H26">
            <v>25</v>
          </cell>
        </row>
        <row r="27">
          <cell r="A27">
            <v>102231986</v>
          </cell>
          <cell r="B27" t="str">
            <v>PUPUT PARIDAH AYU</v>
          </cell>
          <cell r="C27">
            <v>102231986</v>
          </cell>
          <cell r="D27" t="str">
            <v>Manajemen</v>
          </cell>
          <cell r="E27" t="str">
            <v>2024/2025</v>
          </cell>
          <cell r="F27" t="str">
            <v>2023/2024</v>
          </cell>
          <cell r="G27" t="str">
            <v>Medi Tri Purwanto, SE, MM</v>
          </cell>
          <cell r="H27">
            <v>26</v>
          </cell>
        </row>
        <row r="28">
          <cell r="A28">
            <v>27</v>
          </cell>
          <cell r="B28" t="str">
            <v>PUTRA SRI WARSONO</v>
          </cell>
          <cell r="C28">
            <v>102231987</v>
          </cell>
          <cell r="D28" t="str">
            <v>Manajemen</v>
          </cell>
          <cell r="E28" t="str">
            <v>2024/2025</v>
          </cell>
          <cell r="F28" t="str">
            <v>2023/2024</v>
          </cell>
          <cell r="G28" t="str">
            <v>Medi Tri Purwanto, SE, MM</v>
          </cell>
          <cell r="H28">
            <v>27</v>
          </cell>
        </row>
        <row r="29">
          <cell r="A29">
            <v>102231988</v>
          </cell>
          <cell r="B29" t="str">
            <v>PUTRI ZAHRO SA'ADAH</v>
          </cell>
          <cell r="C29">
            <v>102231988</v>
          </cell>
          <cell r="D29" t="str">
            <v>Manajemen</v>
          </cell>
          <cell r="E29" t="str">
            <v>2024/2025</v>
          </cell>
          <cell r="F29" t="str">
            <v>2023/2024</v>
          </cell>
          <cell r="G29" t="str">
            <v>Medi Tri Purwanto, SE, MM</v>
          </cell>
          <cell r="H29">
            <v>28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Manajemen</v>
          </cell>
          <cell r="E30" t="str">
            <v>2024/2025</v>
          </cell>
          <cell r="F30" t="str">
            <v>2023/2024</v>
          </cell>
          <cell r="G30" t="str">
            <v>Medi Tri Purwanto, SE, MM</v>
          </cell>
          <cell r="H30">
            <v>29</v>
          </cell>
        </row>
        <row r="31">
          <cell r="A31">
            <v>102231991</v>
          </cell>
          <cell r="B31" t="str">
            <v>SITI YULIANTI SOLECHA</v>
          </cell>
          <cell r="C31">
            <v>102231991</v>
          </cell>
          <cell r="D31" t="str">
            <v>Manajemen</v>
          </cell>
          <cell r="E31" t="str">
            <v>2024/2025</v>
          </cell>
          <cell r="F31" t="str">
            <v>2023/2024</v>
          </cell>
          <cell r="G31" t="str">
            <v>Medi Tri Purwanto, SE, MM</v>
          </cell>
          <cell r="H31">
            <v>30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Manajemen</v>
          </cell>
          <cell r="E32" t="str">
            <v>2024/2025</v>
          </cell>
          <cell r="F32" t="str">
            <v>2023/2024</v>
          </cell>
          <cell r="G32" t="str">
            <v>Medi Tri Purwanto, SE, MM</v>
          </cell>
          <cell r="H32">
            <v>31</v>
          </cell>
        </row>
        <row r="33">
          <cell r="A33">
            <v>32</v>
          </cell>
          <cell r="B33" t="str">
            <v>WILDAN HAIZARI PRASETYO</v>
          </cell>
          <cell r="C33">
            <v>102231990</v>
          </cell>
          <cell r="D33" t="str">
            <v>Manajemen</v>
          </cell>
          <cell r="E33" t="str">
            <v>2024/2025</v>
          </cell>
          <cell r="F33" t="str">
            <v>2023/2024</v>
          </cell>
          <cell r="G33" t="str">
            <v>Medi Tri Purwanto, SE, MM</v>
          </cell>
          <cell r="H33">
            <v>32</v>
          </cell>
        </row>
        <row r="34">
          <cell r="A34">
            <v>33</v>
          </cell>
          <cell r="H34">
            <v>33</v>
          </cell>
        </row>
        <row r="35">
          <cell r="A35">
            <v>34</v>
          </cell>
          <cell r="H35">
            <v>34</v>
          </cell>
        </row>
        <row r="36">
          <cell r="A36">
            <v>35</v>
          </cell>
          <cell r="B36" t="str">
            <v>ABDUL ROJAK</v>
          </cell>
          <cell r="C36">
            <v>102232004</v>
          </cell>
          <cell r="D36" t="str">
            <v>Manajemen</v>
          </cell>
          <cell r="E36" t="str">
            <v>2024/2025</v>
          </cell>
          <cell r="F36" t="str">
            <v>2023/2024</v>
          </cell>
          <cell r="G36" t="str">
            <v>Sri Rahayu, SE, MM</v>
          </cell>
          <cell r="H36">
            <v>35</v>
          </cell>
        </row>
        <row r="37">
          <cell r="A37">
            <v>36</v>
          </cell>
          <cell r="B37" t="str">
            <v xml:space="preserve">AHMAD FAQIHUDIN </v>
          </cell>
          <cell r="C37">
            <v>102232005</v>
          </cell>
          <cell r="D37" t="str">
            <v>Manajemen</v>
          </cell>
          <cell r="E37" t="str">
            <v>2024/2025</v>
          </cell>
          <cell r="F37" t="str">
            <v>2023/2024</v>
          </cell>
          <cell r="G37" t="str">
            <v>Sri Rahayu, SE, MM</v>
          </cell>
          <cell r="H37">
            <v>36</v>
          </cell>
        </row>
        <row r="38">
          <cell r="A38">
            <v>37</v>
          </cell>
          <cell r="B38" t="str">
            <v>DICKY BAGUS RAMADHANI</v>
          </cell>
          <cell r="C38">
            <v>102232006</v>
          </cell>
          <cell r="D38" t="str">
            <v>Manajemen</v>
          </cell>
          <cell r="E38" t="str">
            <v>2024/2025</v>
          </cell>
          <cell r="F38" t="str">
            <v>2023/2024</v>
          </cell>
          <cell r="G38" t="str">
            <v>Sri Rahayu, SE, MM</v>
          </cell>
          <cell r="H38">
            <v>37</v>
          </cell>
        </row>
        <row r="39">
          <cell r="A39">
            <v>38</v>
          </cell>
          <cell r="B39" t="str">
            <v>DIMAS REZA LESMANA</v>
          </cell>
          <cell r="C39">
            <v>102232007</v>
          </cell>
          <cell r="D39" t="str">
            <v>Manajemen</v>
          </cell>
          <cell r="E39" t="str">
            <v>2024/2025</v>
          </cell>
          <cell r="F39" t="str">
            <v>2023/2024</v>
          </cell>
          <cell r="G39" t="str">
            <v>Sri Rahayu, SE, MM</v>
          </cell>
          <cell r="H39">
            <v>38</v>
          </cell>
        </row>
        <row r="40">
          <cell r="A40">
            <v>39</v>
          </cell>
          <cell r="B40" t="str">
            <v>ISTIANA INDRA NUGRAHA</v>
          </cell>
          <cell r="C40">
            <v>102232008</v>
          </cell>
          <cell r="D40" t="str">
            <v>Manajemen</v>
          </cell>
          <cell r="E40" t="str">
            <v>2024/2025</v>
          </cell>
          <cell r="F40" t="str">
            <v>2023/2024</v>
          </cell>
          <cell r="G40" t="str">
            <v>Sri Rahayu, SE, MM</v>
          </cell>
          <cell r="H40">
            <v>39</v>
          </cell>
        </row>
        <row r="41">
          <cell r="A41">
            <v>40</v>
          </cell>
          <cell r="B41" t="str">
            <v>I'ZZUL AKROM</v>
          </cell>
          <cell r="C41">
            <v>102232009</v>
          </cell>
          <cell r="D41" t="str">
            <v>Manajemen</v>
          </cell>
          <cell r="E41" t="str">
            <v>2024/2025</v>
          </cell>
          <cell r="F41" t="str">
            <v>2023/2024</v>
          </cell>
          <cell r="G41" t="str">
            <v>Sri Rahayu, SE, MM</v>
          </cell>
          <cell r="H41">
            <v>40</v>
          </cell>
        </row>
        <row r="42">
          <cell r="A42">
            <v>41</v>
          </cell>
          <cell r="B42" t="str">
            <v>KHARISMA FATIKHAH</v>
          </cell>
          <cell r="C42">
            <v>102232024</v>
          </cell>
          <cell r="D42" t="str">
            <v>Manajemen</v>
          </cell>
          <cell r="E42" t="str">
            <v>2024/2025</v>
          </cell>
          <cell r="F42" t="str">
            <v>2023/2024</v>
          </cell>
          <cell r="G42" t="str">
            <v>Sri Rahayu, SE, MM</v>
          </cell>
          <cell r="H42">
            <v>41</v>
          </cell>
        </row>
        <row r="43">
          <cell r="A43">
            <v>42</v>
          </cell>
          <cell r="B43" t="str">
            <v>MOH. FAIZ BAIHAQI QOLBI</v>
          </cell>
          <cell r="C43">
            <v>102232010</v>
          </cell>
          <cell r="D43" t="str">
            <v>Manajemen</v>
          </cell>
          <cell r="E43" t="str">
            <v>2024/2025</v>
          </cell>
          <cell r="F43" t="str">
            <v>2023/2024</v>
          </cell>
          <cell r="G43" t="str">
            <v>Sri Rahayu, SE, MM</v>
          </cell>
          <cell r="H43">
            <v>42</v>
          </cell>
        </row>
        <row r="44">
          <cell r="A44">
            <v>43</v>
          </cell>
          <cell r="B44" t="str">
            <v>MUHAMMAD ROHIT PERDANA</v>
          </cell>
          <cell r="C44">
            <v>102232011</v>
          </cell>
          <cell r="D44" t="str">
            <v>Manajemen</v>
          </cell>
          <cell r="E44" t="str">
            <v>2024/2025</v>
          </cell>
          <cell r="F44" t="str">
            <v>2023/2024</v>
          </cell>
          <cell r="G44" t="str">
            <v>Sri Rahayu, SE, MM</v>
          </cell>
          <cell r="H44">
            <v>43</v>
          </cell>
        </row>
        <row r="45">
          <cell r="A45">
            <v>44</v>
          </cell>
          <cell r="B45" t="str">
            <v>NOPRIYANTO</v>
          </cell>
          <cell r="C45">
            <v>102232012</v>
          </cell>
          <cell r="D45" t="str">
            <v>Manajemen</v>
          </cell>
          <cell r="E45" t="str">
            <v>2024/2025</v>
          </cell>
          <cell r="F45" t="str">
            <v>2023/2024</v>
          </cell>
          <cell r="G45" t="str">
            <v>Sri Rahayu, SE, MM</v>
          </cell>
          <cell r="H45">
            <v>44</v>
          </cell>
        </row>
        <row r="46">
          <cell r="A46">
            <v>45</v>
          </cell>
          <cell r="B46" t="str">
            <v>NUR MUKHAMMAD HILDAN A.</v>
          </cell>
          <cell r="C46">
            <v>102232013</v>
          </cell>
          <cell r="D46" t="str">
            <v>Manajemen</v>
          </cell>
          <cell r="E46" t="str">
            <v>2024/2025</v>
          </cell>
          <cell r="F46" t="str">
            <v>2023/2024</v>
          </cell>
          <cell r="G46" t="str">
            <v>Sri Rahayu, SE, MM</v>
          </cell>
          <cell r="H46">
            <v>45</v>
          </cell>
        </row>
        <row r="47">
          <cell r="A47">
            <v>46</v>
          </cell>
          <cell r="B47" t="str">
            <v>RIZKI CHARLES FIALI</v>
          </cell>
          <cell r="C47">
            <v>102232027</v>
          </cell>
          <cell r="D47" t="str">
            <v>Manajemen</v>
          </cell>
          <cell r="E47" t="str">
            <v>2024/2025</v>
          </cell>
          <cell r="F47" t="str">
            <v>2023/2024</v>
          </cell>
          <cell r="G47" t="str">
            <v>Sri Rahayu, SE, MM</v>
          </cell>
          <cell r="H47">
            <v>46</v>
          </cell>
        </row>
        <row r="48">
          <cell r="A48">
            <v>102232028</v>
          </cell>
          <cell r="B48" t="str">
            <v>RIZQIA FAHRIZA</v>
          </cell>
          <cell r="C48">
            <v>102232028</v>
          </cell>
          <cell r="D48" t="str">
            <v>Manajemen</v>
          </cell>
          <cell r="E48" t="str">
            <v>2024/2025</v>
          </cell>
          <cell r="F48" t="str">
            <v>2023/2024</v>
          </cell>
          <cell r="G48" t="str">
            <v>Sri Rahayu, SE, MM</v>
          </cell>
          <cell r="H48">
            <v>47</v>
          </cell>
        </row>
        <row r="49">
          <cell r="A49">
            <v>102232014</v>
          </cell>
          <cell r="B49" t="str">
            <v>ROSUL MAULANA</v>
          </cell>
          <cell r="C49">
            <v>102232014</v>
          </cell>
          <cell r="D49" t="str">
            <v>Manajemen</v>
          </cell>
          <cell r="E49" t="str">
            <v>2024/2025</v>
          </cell>
          <cell r="F49" t="str">
            <v>2023/2024</v>
          </cell>
          <cell r="G49" t="str">
            <v>Sri Rahayu, SE, MM</v>
          </cell>
          <cell r="H49">
            <v>48</v>
          </cell>
        </row>
        <row r="50">
          <cell r="A50">
            <v>102232015</v>
          </cell>
          <cell r="B50" t="str">
            <v>TALITHA FEBRIANTI</v>
          </cell>
          <cell r="C50">
            <v>102232015</v>
          </cell>
          <cell r="D50" t="str">
            <v>Manajemen</v>
          </cell>
          <cell r="E50" t="str">
            <v>2024/2025</v>
          </cell>
          <cell r="F50" t="str">
            <v>2023/2024</v>
          </cell>
          <cell r="G50" t="str">
            <v>Sri Rahayu, SE, MM</v>
          </cell>
          <cell r="H50">
            <v>49</v>
          </cell>
        </row>
        <row r="51">
          <cell r="A51">
            <v>50</v>
          </cell>
          <cell r="B51" t="str">
            <v>TAOFIK FEBRIYAN</v>
          </cell>
          <cell r="C51">
            <v>102232016</v>
          </cell>
          <cell r="D51" t="str">
            <v>Manajemen</v>
          </cell>
          <cell r="E51" t="str">
            <v>2024/2025</v>
          </cell>
          <cell r="F51" t="str">
            <v>2023/2024</v>
          </cell>
          <cell r="G51" t="str">
            <v>Sri Rahayu, SE, MM</v>
          </cell>
          <cell r="H51">
            <v>50</v>
          </cell>
        </row>
        <row r="52">
          <cell r="A52">
            <v>51</v>
          </cell>
          <cell r="B52" t="str">
            <v>UMRIPAH</v>
          </cell>
          <cell r="C52">
            <v>102232017</v>
          </cell>
          <cell r="D52" t="str">
            <v>Manajemen</v>
          </cell>
          <cell r="E52" t="str">
            <v>2024/2025</v>
          </cell>
          <cell r="F52" t="str">
            <v>2023/2024</v>
          </cell>
          <cell r="G52" t="str">
            <v>Sri Rahayu, SE, MM</v>
          </cell>
          <cell r="H52">
            <v>51</v>
          </cell>
        </row>
        <row r="53">
          <cell r="A53">
            <v>52</v>
          </cell>
          <cell r="B53" t="str">
            <v>WALDI NUGRAHA</v>
          </cell>
          <cell r="C53">
            <v>102232018</v>
          </cell>
          <cell r="D53" t="str">
            <v>Manajemen</v>
          </cell>
          <cell r="E53" t="str">
            <v>2024/2025</v>
          </cell>
          <cell r="F53" t="str">
            <v>2023/2024</v>
          </cell>
          <cell r="G53" t="str">
            <v>Sri Rahayu, SE, MM</v>
          </cell>
          <cell r="H53">
            <v>52</v>
          </cell>
        </row>
        <row r="54">
          <cell r="A54">
            <v>53</v>
          </cell>
          <cell r="H54">
            <v>53</v>
          </cell>
        </row>
        <row r="55">
          <cell r="A55">
            <v>54</v>
          </cell>
          <cell r="H55">
            <v>54</v>
          </cell>
        </row>
        <row r="56">
          <cell r="A56">
            <v>55</v>
          </cell>
          <cell r="B56" t="str">
            <v>ABDUL MUFID</v>
          </cell>
          <cell r="C56">
            <v>102231993</v>
          </cell>
          <cell r="D56" t="str">
            <v>Manajemen</v>
          </cell>
          <cell r="E56" t="str">
            <v>2024/2025</v>
          </cell>
          <cell r="F56" t="str">
            <v>2023/2024</v>
          </cell>
          <cell r="G56" t="str">
            <v>Sri Rahayu, SE, MM</v>
          </cell>
          <cell r="H56">
            <v>55</v>
          </cell>
        </row>
        <row r="57">
          <cell r="A57">
            <v>102231994</v>
          </cell>
          <cell r="B57" t="str">
            <v>AFIQOH MIRASAH LARASATI</v>
          </cell>
          <cell r="C57">
            <v>102231994</v>
          </cell>
          <cell r="D57" t="str">
            <v>Manajemen</v>
          </cell>
          <cell r="E57" t="str">
            <v>2024/2025</v>
          </cell>
          <cell r="F57" t="str">
            <v>2023/2024</v>
          </cell>
          <cell r="G57" t="str">
            <v>Sri Rahayu, SE, MM</v>
          </cell>
          <cell r="H57">
            <v>56</v>
          </cell>
        </row>
        <row r="58">
          <cell r="A58">
            <v>102231995</v>
          </cell>
          <cell r="B58" t="str">
            <v>AMALATUL KHUSNA</v>
          </cell>
          <cell r="C58">
            <v>102231995</v>
          </cell>
          <cell r="D58" t="str">
            <v>Manajemen</v>
          </cell>
          <cell r="E58" t="str">
            <v>2024/2025</v>
          </cell>
          <cell r="F58" t="str">
            <v>2023/2024</v>
          </cell>
          <cell r="G58" t="str">
            <v>Sri Rahayu, SE, MM</v>
          </cell>
          <cell r="H58">
            <v>57</v>
          </cell>
        </row>
        <row r="59">
          <cell r="A59">
            <v>58</v>
          </cell>
          <cell r="B59" t="str">
            <v>ANDRIAN FIRDAUS KURNIAWAN</v>
          </cell>
          <cell r="C59">
            <v>102231996</v>
          </cell>
          <cell r="D59" t="str">
            <v>Manajemen</v>
          </cell>
          <cell r="E59" t="str">
            <v>2024/2025</v>
          </cell>
          <cell r="F59" t="str">
            <v>2023/2024</v>
          </cell>
          <cell r="G59" t="str">
            <v>Sri Rahayu, SE, MM</v>
          </cell>
          <cell r="H59">
            <v>58</v>
          </cell>
        </row>
        <row r="60">
          <cell r="A60">
            <v>59</v>
          </cell>
          <cell r="B60" t="str">
            <v>CHOIRUL ASHIDIQ</v>
          </cell>
          <cell r="C60">
            <v>102232025</v>
          </cell>
          <cell r="D60" t="str">
            <v>Manajemen</v>
          </cell>
          <cell r="E60" t="str">
            <v>2024/2025</v>
          </cell>
          <cell r="F60" t="str">
            <v>2023/2024</v>
          </cell>
          <cell r="G60" t="str">
            <v>Sri Rahayu, SE, MM</v>
          </cell>
          <cell r="H60">
            <v>59</v>
          </cell>
        </row>
        <row r="61">
          <cell r="A61">
            <v>102231997</v>
          </cell>
          <cell r="B61" t="str">
            <v>DAROJATUL ATQIAH</v>
          </cell>
          <cell r="C61">
            <v>102231997</v>
          </cell>
          <cell r="D61" t="str">
            <v>Manajemen</v>
          </cell>
          <cell r="E61" t="str">
            <v>2024/2025</v>
          </cell>
          <cell r="F61" t="str">
            <v>2023/2024</v>
          </cell>
          <cell r="G61" t="str">
            <v>Sri Rahayu, SE, MM</v>
          </cell>
          <cell r="H61">
            <v>60</v>
          </cell>
        </row>
        <row r="62">
          <cell r="A62">
            <v>61</v>
          </cell>
          <cell r="B62" t="str">
            <v>EKO SUPRAYITNO</v>
          </cell>
          <cell r="C62">
            <v>102232023</v>
          </cell>
          <cell r="D62" t="str">
            <v>Manajemen</v>
          </cell>
          <cell r="E62" t="str">
            <v>2024/2025</v>
          </cell>
          <cell r="F62" t="str">
            <v>2023/2024</v>
          </cell>
          <cell r="G62" t="str">
            <v>Sri Rahayu, SE, MM</v>
          </cell>
          <cell r="H62">
            <v>61</v>
          </cell>
        </row>
        <row r="63">
          <cell r="A63">
            <v>102231998</v>
          </cell>
          <cell r="B63" t="str">
            <v>IKA ROMAYANAH</v>
          </cell>
          <cell r="C63">
            <v>102231998</v>
          </cell>
          <cell r="D63" t="str">
            <v>Manajemen</v>
          </cell>
          <cell r="E63" t="str">
            <v>2024/2025</v>
          </cell>
          <cell r="F63" t="str">
            <v>2023/2024</v>
          </cell>
          <cell r="G63" t="str">
            <v>Sri Rahayu, SE, MM</v>
          </cell>
          <cell r="H63">
            <v>62</v>
          </cell>
        </row>
        <row r="64">
          <cell r="A64">
            <v>63</v>
          </cell>
          <cell r="B64" t="str">
            <v>MOH. ARIEF FAJARUDIN</v>
          </cell>
          <cell r="C64">
            <v>102231999</v>
          </cell>
          <cell r="D64" t="str">
            <v>Manajemen</v>
          </cell>
          <cell r="E64" t="str">
            <v>2024/2025</v>
          </cell>
          <cell r="F64" t="str">
            <v>2023/2024</v>
          </cell>
          <cell r="G64" t="str">
            <v>Sri Rahayu, SE, MM</v>
          </cell>
          <cell r="H64">
            <v>63</v>
          </cell>
        </row>
        <row r="65">
          <cell r="A65">
            <v>64</v>
          </cell>
          <cell r="B65" t="str">
            <v>NIKHLATUN KHASANAH</v>
          </cell>
          <cell r="C65">
            <v>102232000</v>
          </cell>
          <cell r="D65" t="str">
            <v>Manajemen</v>
          </cell>
          <cell r="E65" t="str">
            <v>2024/2025</v>
          </cell>
          <cell r="F65" t="str">
            <v>2023/2024</v>
          </cell>
          <cell r="G65" t="str">
            <v>Sri Rahayu, SE, MM</v>
          </cell>
          <cell r="H65">
            <v>64</v>
          </cell>
        </row>
        <row r="66">
          <cell r="A66">
            <v>65</v>
          </cell>
          <cell r="B66" t="str">
            <v>NOVITA ZAHNU INDAH</v>
          </cell>
          <cell r="C66">
            <v>102232001</v>
          </cell>
          <cell r="D66" t="str">
            <v>Manajemen</v>
          </cell>
          <cell r="E66" t="str">
            <v>2024/2025</v>
          </cell>
          <cell r="F66" t="str">
            <v>2023/2024</v>
          </cell>
          <cell r="G66" t="str">
            <v>Sri Rahayu, SE, MM</v>
          </cell>
          <cell r="H66">
            <v>65</v>
          </cell>
        </row>
        <row r="67">
          <cell r="A67">
            <v>66</v>
          </cell>
          <cell r="B67" t="str">
            <v>RINI NOFITRI AYU</v>
          </cell>
          <cell r="C67">
            <v>102232021</v>
          </cell>
          <cell r="D67" t="str">
            <v>Manajemen</v>
          </cell>
          <cell r="E67" t="str">
            <v>2024/2025</v>
          </cell>
          <cell r="F67" t="str">
            <v>2023/2024</v>
          </cell>
          <cell r="G67" t="str">
            <v>Sri Rahayu, SE, MM</v>
          </cell>
          <cell r="H67">
            <v>66</v>
          </cell>
        </row>
        <row r="68">
          <cell r="A68">
            <v>67</v>
          </cell>
          <cell r="B68" t="str">
            <v>SEPTI ANDREYANI</v>
          </cell>
          <cell r="C68">
            <v>102232002</v>
          </cell>
          <cell r="D68" t="str">
            <v>Manajemen</v>
          </cell>
          <cell r="E68" t="str">
            <v>2024/2025</v>
          </cell>
          <cell r="F68" t="str">
            <v>2023/2024</v>
          </cell>
          <cell r="G68" t="str">
            <v>Sri Rahayu, SE, MM</v>
          </cell>
          <cell r="H68">
            <v>67</v>
          </cell>
        </row>
        <row r="69">
          <cell r="A69">
            <v>102232003</v>
          </cell>
          <cell r="B69" t="str">
            <v>WINDI SETIANI</v>
          </cell>
          <cell r="C69">
            <v>102232003</v>
          </cell>
          <cell r="D69" t="str">
            <v>Manajemen</v>
          </cell>
          <cell r="E69" t="str">
            <v>2024/2025</v>
          </cell>
          <cell r="F69" t="str">
            <v>2023/2024</v>
          </cell>
          <cell r="G69" t="str">
            <v>Sri Rahayu, SE, MM</v>
          </cell>
          <cell r="H69">
            <v>68</v>
          </cell>
        </row>
        <row r="70">
          <cell r="A70">
            <v>69</v>
          </cell>
          <cell r="B70" t="str">
            <v>ZAEED ABDUL FAQIIH</v>
          </cell>
          <cell r="C70">
            <v>102232022</v>
          </cell>
          <cell r="D70" t="str">
            <v>Manajemen</v>
          </cell>
          <cell r="E70" t="str">
            <v>2024/2025</v>
          </cell>
          <cell r="F70" t="str">
            <v>2023/2024</v>
          </cell>
          <cell r="G70" t="str">
            <v>Sri Rahayu, SE, MM</v>
          </cell>
          <cell r="H70">
            <v>69</v>
          </cell>
        </row>
        <row r="71">
          <cell r="A71">
            <v>70</v>
          </cell>
          <cell r="H71">
            <v>70</v>
          </cell>
        </row>
        <row r="72">
          <cell r="A72">
            <v>71</v>
          </cell>
          <cell r="H72">
            <v>71</v>
          </cell>
        </row>
        <row r="73">
          <cell r="A73">
            <v>72</v>
          </cell>
          <cell r="H73">
            <v>72</v>
          </cell>
        </row>
        <row r="74">
          <cell r="A74">
            <v>73</v>
          </cell>
          <cell r="H74">
            <v>73</v>
          </cell>
        </row>
        <row r="75">
          <cell r="A75">
            <v>74</v>
          </cell>
          <cell r="H75">
            <v>74</v>
          </cell>
        </row>
        <row r="76">
          <cell r="A76">
            <v>75</v>
          </cell>
          <cell r="H76">
            <v>75</v>
          </cell>
        </row>
        <row r="77">
          <cell r="A77">
            <v>76</v>
          </cell>
          <cell r="H77">
            <v>76</v>
          </cell>
        </row>
        <row r="78">
          <cell r="A78">
            <v>77</v>
          </cell>
          <cell r="H78">
            <v>77</v>
          </cell>
        </row>
        <row r="79">
          <cell r="A79">
            <v>78</v>
          </cell>
          <cell r="H79">
            <v>78</v>
          </cell>
        </row>
        <row r="80">
          <cell r="A80">
            <v>79</v>
          </cell>
          <cell r="H80">
            <v>79</v>
          </cell>
        </row>
        <row r="81">
          <cell r="A81">
            <v>80</v>
          </cell>
          <cell r="H81">
            <v>80</v>
          </cell>
        </row>
        <row r="82">
          <cell r="A82">
            <v>81</v>
          </cell>
          <cell r="H82">
            <v>81</v>
          </cell>
        </row>
        <row r="83">
          <cell r="A83">
            <v>82</v>
          </cell>
          <cell r="H83">
            <v>82</v>
          </cell>
        </row>
        <row r="84">
          <cell r="A84">
            <v>83</v>
          </cell>
          <cell r="H84">
            <v>83</v>
          </cell>
        </row>
        <row r="85">
          <cell r="A85">
            <v>84</v>
          </cell>
          <cell r="H85">
            <v>84</v>
          </cell>
        </row>
        <row r="86">
          <cell r="A86">
            <v>85</v>
          </cell>
          <cell r="H86">
            <v>85</v>
          </cell>
        </row>
        <row r="87">
          <cell r="A87">
            <v>86</v>
          </cell>
          <cell r="H87">
            <v>86</v>
          </cell>
        </row>
        <row r="88">
          <cell r="A88">
            <v>87</v>
          </cell>
          <cell r="H88">
            <v>87</v>
          </cell>
        </row>
        <row r="89">
          <cell r="A89">
            <v>88</v>
          </cell>
          <cell r="H89">
            <v>88</v>
          </cell>
        </row>
        <row r="90">
          <cell r="A90">
            <v>89</v>
          </cell>
          <cell r="H90">
            <v>89</v>
          </cell>
        </row>
        <row r="91">
          <cell r="A91">
            <v>90</v>
          </cell>
          <cell r="H91">
            <v>90</v>
          </cell>
        </row>
        <row r="92">
          <cell r="A92">
            <v>91</v>
          </cell>
          <cell r="H92">
            <v>91</v>
          </cell>
        </row>
        <row r="93">
          <cell r="A93">
            <v>92</v>
          </cell>
          <cell r="H93">
            <v>92</v>
          </cell>
        </row>
        <row r="94">
          <cell r="A94">
            <v>93</v>
          </cell>
          <cell r="H94">
            <v>93</v>
          </cell>
        </row>
        <row r="95">
          <cell r="A95">
            <v>94</v>
          </cell>
          <cell r="H95">
            <v>94</v>
          </cell>
        </row>
        <row r="96">
          <cell r="A96">
            <v>95</v>
          </cell>
          <cell r="H96">
            <v>95</v>
          </cell>
        </row>
        <row r="97">
          <cell r="A97">
            <v>96</v>
          </cell>
          <cell r="H97">
            <v>96</v>
          </cell>
        </row>
        <row r="98">
          <cell r="A98">
            <v>97</v>
          </cell>
          <cell r="H98">
            <v>97</v>
          </cell>
        </row>
        <row r="99">
          <cell r="A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H101">
            <v>100</v>
          </cell>
        </row>
      </sheetData>
      <sheetData sheetId="6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Manajemen</v>
          </cell>
          <cell r="E2" t="str">
            <v>2025/2026</v>
          </cell>
          <cell r="F2" t="str">
            <v>2023/2024</v>
          </cell>
          <cell r="G2" t="str">
            <v>Amsirun, SE, MM</v>
          </cell>
          <cell r="H2">
            <v>1</v>
          </cell>
        </row>
        <row r="3">
          <cell r="A3">
            <v>102231969</v>
          </cell>
          <cell r="B3" t="str">
            <v>BUNGA HADI SEFIYANI</v>
          </cell>
          <cell r="C3">
            <v>102231969</v>
          </cell>
          <cell r="D3" t="str">
            <v>Manajemen</v>
          </cell>
          <cell r="E3" t="str">
            <v>2025/2026</v>
          </cell>
          <cell r="F3" t="str">
            <v>2023/2024</v>
          </cell>
          <cell r="G3" t="str">
            <v>Amsirun, SE, MM</v>
          </cell>
          <cell r="H3">
            <v>2</v>
          </cell>
        </row>
        <row r="4">
          <cell r="A4">
            <v>102231970</v>
          </cell>
          <cell r="B4" t="str">
            <v>DIANI NUR BAETI</v>
          </cell>
          <cell r="C4">
            <v>102231970</v>
          </cell>
          <cell r="D4" t="str">
            <v>Manajemen</v>
          </cell>
          <cell r="E4" t="str">
            <v>2025/2026</v>
          </cell>
          <cell r="F4" t="str">
            <v>2023/2024</v>
          </cell>
          <cell r="G4" t="str">
            <v>Amsirun, SE, MM</v>
          </cell>
          <cell r="H4">
            <v>3</v>
          </cell>
        </row>
        <row r="5">
          <cell r="A5">
            <v>102231971</v>
          </cell>
          <cell r="B5" t="str">
            <v>DWI GADING PANGESTU</v>
          </cell>
          <cell r="C5">
            <v>102231971</v>
          </cell>
          <cell r="D5" t="str">
            <v>Manajemen</v>
          </cell>
          <cell r="E5" t="str">
            <v>2025/2026</v>
          </cell>
          <cell r="F5" t="str">
            <v>2023/2024</v>
          </cell>
          <cell r="G5" t="str">
            <v>Amsirun, SE, MM</v>
          </cell>
          <cell r="H5">
            <v>4</v>
          </cell>
        </row>
        <row r="6">
          <cell r="A6">
            <v>102231972</v>
          </cell>
          <cell r="B6" t="str">
            <v>HILMAN DWI UTOMO</v>
          </cell>
          <cell r="C6">
            <v>102231972</v>
          </cell>
          <cell r="D6" t="str">
            <v>Manajemen</v>
          </cell>
          <cell r="E6" t="str">
            <v>2025/2026</v>
          </cell>
          <cell r="F6" t="str">
            <v>2023/2024</v>
          </cell>
          <cell r="G6" t="str">
            <v>Amsirun, SE, MM</v>
          </cell>
          <cell r="H6">
            <v>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Manajemen</v>
          </cell>
          <cell r="E7" t="str">
            <v>2025/2026</v>
          </cell>
          <cell r="F7" t="str">
            <v>2023/2024</v>
          </cell>
          <cell r="G7" t="str">
            <v>Amsirun, SE, MM</v>
          </cell>
          <cell r="H7">
            <v>6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Manajemen</v>
          </cell>
          <cell r="E8" t="str">
            <v>2025/2026</v>
          </cell>
          <cell r="F8" t="str">
            <v>2023/2024</v>
          </cell>
          <cell r="G8" t="str">
            <v>Amsirun, SE, MM</v>
          </cell>
          <cell r="H8">
            <v>7</v>
          </cell>
        </row>
        <row r="9">
          <cell r="A9">
            <v>106</v>
          </cell>
          <cell r="B9" t="str">
            <v>NOVIATUN KHOERUNNISA</v>
          </cell>
          <cell r="C9">
            <v>102231974</v>
          </cell>
          <cell r="D9" t="str">
            <v>Manajemen</v>
          </cell>
          <cell r="E9" t="str">
            <v>2025/2026</v>
          </cell>
          <cell r="F9" t="str">
            <v>2023/2024</v>
          </cell>
          <cell r="G9" t="str">
            <v>Amsirun, SE, MM</v>
          </cell>
          <cell r="H9">
            <v>8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Manajemen</v>
          </cell>
          <cell r="E10" t="str">
            <v>2025/2026</v>
          </cell>
          <cell r="F10" t="str">
            <v>2023/2024</v>
          </cell>
          <cell r="G10" t="str">
            <v>Amsirun, SE, MM</v>
          </cell>
          <cell r="H10">
            <v>9</v>
          </cell>
        </row>
        <row r="11">
          <cell r="A11">
            <v>106</v>
          </cell>
          <cell r="B11" t="str">
            <v>MOH. MIFTAHUSSURUR</v>
          </cell>
          <cell r="C11">
            <v>102221886</v>
          </cell>
          <cell r="D11" t="str">
            <v>Manajemen</v>
          </cell>
          <cell r="E11" t="str">
            <v>2025/2026</v>
          </cell>
          <cell r="F11" t="str">
            <v>2023/2024</v>
          </cell>
          <cell r="G11" t="str">
            <v>Amsirun, SE, MM</v>
          </cell>
          <cell r="H11">
            <v>10</v>
          </cell>
        </row>
        <row r="12">
          <cell r="A12">
            <v>106</v>
          </cell>
          <cell r="E12" t="str">
            <v>2025/2026</v>
          </cell>
          <cell r="H12">
            <v>11</v>
          </cell>
        </row>
        <row r="13">
          <cell r="A13">
            <v>106</v>
          </cell>
          <cell r="E13" t="str">
            <v>2025/2026</v>
          </cell>
          <cell r="H13">
            <v>12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Manajemen</v>
          </cell>
          <cell r="E14" t="str">
            <v>2025/2026</v>
          </cell>
          <cell r="F14" t="str">
            <v>2023/2024</v>
          </cell>
          <cell r="G14" t="str">
            <v>Medi Tri Purwanto, SE, MM</v>
          </cell>
          <cell r="H14">
            <v>13</v>
          </cell>
        </row>
        <row r="15">
          <cell r="A15">
            <v>102231975</v>
          </cell>
          <cell r="B15" t="str">
            <v>ANITA BAENA SYAFIRA</v>
          </cell>
          <cell r="C15">
            <v>102231975</v>
          </cell>
          <cell r="D15" t="str">
            <v>Manajemen</v>
          </cell>
          <cell r="E15" t="str">
            <v>2025/2026</v>
          </cell>
          <cell r="F15" t="str">
            <v>2023/2024</v>
          </cell>
          <cell r="G15" t="str">
            <v>Medi Tri Purwanto, SE, MM</v>
          </cell>
          <cell r="H15">
            <v>14</v>
          </cell>
        </row>
        <row r="16">
          <cell r="A16">
            <v>106</v>
          </cell>
          <cell r="B16" t="str">
            <v>ARIESTI GITA MENTARI</v>
          </cell>
          <cell r="C16">
            <v>102231976</v>
          </cell>
          <cell r="D16" t="str">
            <v>Manajemen</v>
          </cell>
          <cell r="E16" t="str">
            <v>2025/2026</v>
          </cell>
          <cell r="F16" t="str">
            <v>2023/2024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>DENNY GUNTARA</v>
          </cell>
          <cell r="C17">
            <v>102231977</v>
          </cell>
          <cell r="D17" t="str">
            <v>Manajemen</v>
          </cell>
          <cell r="E17" t="str">
            <v>2025/2026</v>
          </cell>
          <cell r="F17" t="str">
            <v>2023/2024</v>
          </cell>
          <cell r="G17" t="str">
            <v>Medi Tri Purwanto, SE, MM</v>
          </cell>
          <cell r="H17">
            <v>16</v>
          </cell>
        </row>
        <row r="18">
          <cell r="A18">
            <v>106</v>
          </cell>
          <cell r="B18" t="str">
            <v>JESIKA PRIANITA</v>
          </cell>
          <cell r="C18">
            <v>102232019</v>
          </cell>
          <cell r="D18" t="str">
            <v>Manajemen</v>
          </cell>
          <cell r="E18" t="str">
            <v>2025/2026</v>
          </cell>
          <cell r="F18" t="str">
            <v>2023/2024</v>
          </cell>
          <cell r="G18" t="str">
            <v>Medi Tri Purwanto, SE, MM</v>
          </cell>
          <cell r="H18">
            <v>17</v>
          </cell>
        </row>
        <row r="19">
          <cell r="A19">
            <v>102231978</v>
          </cell>
          <cell r="B19" t="str">
            <v>MOH. ALDY HERAWAN</v>
          </cell>
          <cell r="C19">
            <v>102231978</v>
          </cell>
          <cell r="D19" t="str">
            <v>Manajemen</v>
          </cell>
          <cell r="E19" t="str">
            <v>2025/2026</v>
          </cell>
          <cell r="F19" t="str">
            <v>2023/2024</v>
          </cell>
          <cell r="G19" t="str">
            <v>Medi Tri Purwanto, SE, MM</v>
          </cell>
          <cell r="H19">
            <v>18</v>
          </cell>
        </row>
        <row r="20">
          <cell r="A20">
            <v>102231979</v>
          </cell>
          <cell r="B20" t="str">
            <v>MOH. FATAKHU ROZAK</v>
          </cell>
          <cell r="C20">
            <v>102231979</v>
          </cell>
          <cell r="D20" t="str">
            <v>Manajemen</v>
          </cell>
          <cell r="E20" t="str">
            <v>2025/2026</v>
          </cell>
          <cell r="F20" t="str">
            <v>2023/2024</v>
          </cell>
          <cell r="G20" t="str">
            <v>Medi Tri Purwanto, SE, MM</v>
          </cell>
          <cell r="H20">
            <v>19</v>
          </cell>
        </row>
        <row r="21">
          <cell r="A21">
            <v>106</v>
          </cell>
          <cell r="B21" t="str">
            <v>MOH. HABIL FARRAS NAUFAL S.</v>
          </cell>
          <cell r="C21">
            <v>102231980</v>
          </cell>
          <cell r="D21" t="str">
            <v>Manajemen</v>
          </cell>
          <cell r="E21" t="str">
            <v>2025/2026</v>
          </cell>
          <cell r="F21" t="str">
            <v>2023/2024</v>
          </cell>
          <cell r="G21" t="str">
            <v>Medi Tri Purwanto, SE, MM</v>
          </cell>
          <cell r="H21">
            <v>20</v>
          </cell>
        </row>
        <row r="22">
          <cell r="A22">
            <v>102231981</v>
          </cell>
          <cell r="B22" t="str">
            <v>MOH. RIZKY ZULFIKAR</v>
          </cell>
          <cell r="C22">
            <v>102231981</v>
          </cell>
          <cell r="D22" t="str">
            <v>Manajemen</v>
          </cell>
          <cell r="E22" t="str">
            <v>2025/2026</v>
          </cell>
          <cell r="F22" t="str">
            <v>2023/2024</v>
          </cell>
          <cell r="G22" t="str">
            <v>Medi Tri Purwanto, SE, MM</v>
          </cell>
          <cell r="H22">
            <v>21</v>
          </cell>
        </row>
        <row r="23">
          <cell r="A23">
            <v>102231982</v>
          </cell>
          <cell r="B23" t="str">
            <v>NABILA ANDIKA</v>
          </cell>
          <cell r="C23">
            <v>102231982</v>
          </cell>
          <cell r="D23" t="str">
            <v>Manajemen</v>
          </cell>
          <cell r="E23" t="str">
            <v>2025/2026</v>
          </cell>
          <cell r="F23" t="str">
            <v>2023/2024</v>
          </cell>
          <cell r="G23" t="str">
            <v>Medi Tri Purwanto, SE, MM</v>
          </cell>
          <cell r="H23">
            <v>22</v>
          </cell>
        </row>
        <row r="24">
          <cell r="A24">
            <v>102231983</v>
          </cell>
          <cell r="B24" t="str">
            <v>NAFU REZA JUANDA</v>
          </cell>
          <cell r="C24">
            <v>102231983</v>
          </cell>
          <cell r="D24" t="str">
            <v>Manajemen</v>
          </cell>
          <cell r="E24" t="str">
            <v>2025/2026</v>
          </cell>
          <cell r="F24" t="str">
            <v>2023/2024</v>
          </cell>
          <cell r="G24" t="str">
            <v>Medi Tri Purwanto, SE, MM</v>
          </cell>
          <cell r="H24">
            <v>23</v>
          </cell>
        </row>
        <row r="25">
          <cell r="A25">
            <v>102231984</v>
          </cell>
          <cell r="B25" t="str">
            <v>NASRUL ARIPIN</v>
          </cell>
          <cell r="C25">
            <v>102231984</v>
          </cell>
          <cell r="D25" t="str">
            <v>Manajemen</v>
          </cell>
          <cell r="E25" t="str">
            <v>2025/2026</v>
          </cell>
          <cell r="F25" t="str">
            <v>2023/2024</v>
          </cell>
          <cell r="G25" t="str">
            <v>Medi Tri Purwanto, SE, MM</v>
          </cell>
          <cell r="H25">
            <v>24</v>
          </cell>
        </row>
        <row r="26">
          <cell r="A26">
            <v>102231985</v>
          </cell>
          <cell r="B26" t="str">
            <v>NOVAL ARIZAL LESMANA</v>
          </cell>
          <cell r="C26">
            <v>102231985</v>
          </cell>
          <cell r="D26" t="str">
            <v>Manajemen</v>
          </cell>
          <cell r="E26" t="str">
            <v>2025/2026</v>
          </cell>
          <cell r="F26" t="str">
            <v>2023/2024</v>
          </cell>
          <cell r="G26" t="str">
            <v>Medi Tri Purwanto, SE, MM</v>
          </cell>
          <cell r="H26">
            <v>25</v>
          </cell>
        </row>
        <row r="27">
          <cell r="A27">
            <v>102231986</v>
          </cell>
          <cell r="B27" t="str">
            <v>PUPUT PARIDAH AYU</v>
          </cell>
          <cell r="C27">
            <v>102231986</v>
          </cell>
          <cell r="D27" t="str">
            <v>Manajemen</v>
          </cell>
          <cell r="E27" t="str">
            <v>2025/2026</v>
          </cell>
          <cell r="F27" t="str">
            <v>2023/2024</v>
          </cell>
          <cell r="G27" t="str">
            <v>Medi Tri Purwanto, SE, MM</v>
          </cell>
          <cell r="H27">
            <v>26</v>
          </cell>
        </row>
        <row r="28">
          <cell r="A28">
            <v>106</v>
          </cell>
          <cell r="B28" t="str">
            <v>PUTRA SRI WARSONO</v>
          </cell>
          <cell r="C28">
            <v>102231987</v>
          </cell>
          <cell r="D28" t="str">
            <v>Manajemen</v>
          </cell>
          <cell r="E28" t="str">
            <v>2025/2026</v>
          </cell>
          <cell r="F28" t="str">
            <v>2023/2024</v>
          </cell>
          <cell r="G28" t="str">
            <v>Medi Tri Purwanto, SE, MM</v>
          </cell>
          <cell r="H28">
            <v>27</v>
          </cell>
        </row>
        <row r="29">
          <cell r="A29">
            <v>102231988</v>
          </cell>
          <cell r="B29" t="str">
            <v>PUTRI ZAHRO SA'ADAH</v>
          </cell>
          <cell r="C29">
            <v>102231988</v>
          </cell>
          <cell r="D29" t="str">
            <v>Manajemen</v>
          </cell>
          <cell r="E29" t="str">
            <v>2025/2026</v>
          </cell>
          <cell r="F29" t="str">
            <v>2023/2024</v>
          </cell>
          <cell r="G29" t="str">
            <v>Medi Tri Purwanto, SE, MM</v>
          </cell>
          <cell r="H29">
            <v>28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Manajemen</v>
          </cell>
          <cell r="E30" t="str">
            <v>2025/2026</v>
          </cell>
          <cell r="F30" t="str">
            <v>2023/2024</v>
          </cell>
          <cell r="G30" t="str">
            <v>Medi Tri Purwanto, SE, MM</v>
          </cell>
          <cell r="H30">
            <v>29</v>
          </cell>
        </row>
        <row r="31">
          <cell r="A31">
            <v>102231991</v>
          </cell>
          <cell r="B31" t="str">
            <v>SITI YULIANTI SOLECHA</v>
          </cell>
          <cell r="C31">
            <v>102231991</v>
          </cell>
          <cell r="D31" t="str">
            <v>Manajemen</v>
          </cell>
          <cell r="E31" t="str">
            <v>2025/2026</v>
          </cell>
          <cell r="F31" t="str">
            <v>2023/2024</v>
          </cell>
          <cell r="G31" t="str">
            <v>Medi Tri Purwanto, SE, MM</v>
          </cell>
          <cell r="H31">
            <v>30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Manajemen</v>
          </cell>
          <cell r="E32" t="str">
            <v>2025/2026</v>
          </cell>
          <cell r="F32" t="str">
            <v>2023/2024</v>
          </cell>
          <cell r="G32" t="str">
            <v>Medi Tri Purwanto, SE, MM</v>
          </cell>
          <cell r="H32">
            <v>31</v>
          </cell>
        </row>
        <row r="33">
          <cell r="A33">
            <v>102231990</v>
          </cell>
          <cell r="B33" t="str">
            <v>WILDAN HAIZARI PRASETYO</v>
          </cell>
          <cell r="C33">
            <v>102231990</v>
          </cell>
          <cell r="D33" t="str">
            <v>Manajemen</v>
          </cell>
          <cell r="E33" t="str">
            <v>2025/2026</v>
          </cell>
          <cell r="F33" t="str">
            <v>2023/2024</v>
          </cell>
          <cell r="G33" t="str">
            <v>Medi Tri Purwanto, SE, MM</v>
          </cell>
          <cell r="H33">
            <v>32</v>
          </cell>
        </row>
        <row r="34">
          <cell r="A34">
            <v>106</v>
          </cell>
          <cell r="E34" t="str">
            <v>2025/2026</v>
          </cell>
          <cell r="H34">
            <v>33</v>
          </cell>
        </row>
        <row r="35">
          <cell r="A35">
            <v>106</v>
          </cell>
          <cell r="E35" t="str">
            <v>2025/2026</v>
          </cell>
          <cell r="H35">
            <v>34</v>
          </cell>
        </row>
        <row r="36">
          <cell r="A36">
            <v>106</v>
          </cell>
          <cell r="B36" t="str">
            <v>ABDUL ROJAK</v>
          </cell>
          <cell r="C36">
            <v>102232004</v>
          </cell>
          <cell r="D36" t="str">
            <v>Manajemen</v>
          </cell>
          <cell r="E36" t="str">
            <v>2025/2026</v>
          </cell>
          <cell r="F36" t="str">
            <v>2023/2024</v>
          </cell>
          <cell r="G36" t="str">
            <v>Sri Rahayu, SE, MM</v>
          </cell>
          <cell r="H36">
            <v>35</v>
          </cell>
        </row>
        <row r="37">
          <cell r="A37">
            <v>106</v>
          </cell>
          <cell r="B37" t="str">
            <v xml:space="preserve">AHMAD FAQIHUDIN </v>
          </cell>
          <cell r="C37">
            <v>102232005</v>
          </cell>
          <cell r="D37" t="str">
            <v>Manajemen</v>
          </cell>
          <cell r="E37" t="str">
            <v>2025/2026</v>
          </cell>
          <cell r="F37" t="str">
            <v>2023/2024</v>
          </cell>
          <cell r="G37" t="str">
            <v>Sri Rahayu, SE, MM</v>
          </cell>
          <cell r="H37">
            <v>36</v>
          </cell>
        </row>
        <row r="38">
          <cell r="A38">
            <v>106</v>
          </cell>
          <cell r="B38" t="str">
            <v>DICKY BAGUS RAMADHANI</v>
          </cell>
          <cell r="C38">
            <v>102232006</v>
          </cell>
          <cell r="D38" t="str">
            <v>Manajemen</v>
          </cell>
          <cell r="E38" t="str">
            <v>2025/2026</v>
          </cell>
          <cell r="F38" t="str">
            <v>2023/2024</v>
          </cell>
          <cell r="G38" t="str">
            <v>Sri Rahayu, SE, MM</v>
          </cell>
          <cell r="H38">
            <v>37</v>
          </cell>
        </row>
        <row r="39">
          <cell r="A39">
            <v>106</v>
          </cell>
          <cell r="B39" t="str">
            <v>DIMAS REZA LESMANA</v>
          </cell>
          <cell r="C39">
            <v>102232007</v>
          </cell>
          <cell r="D39" t="str">
            <v>Manajemen</v>
          </cell>
          <cell r="E39" t="str">
            <v>2025/2026</v>
          </cell>
          <cell r="F39" t="str">
            <v>2023/2024</v>
          </cell>
          <cell r="G39" t="str">
            <v>Sri Rahayu, SE, MM</v>
          </cell>
          <cell r="H39">
            <v>38</v>
          </cell>
        </row>
        <row r="40">
          <cell r="A40">
            <v>106</v>
          </cell>
          <cell r="B40" t="str">
            <v>ISTIANA INDRA NUGRAHA</v>
          </cell>
          <cell r="C40">
            <v>102232008</v>
          </cell>
          <cell r="D40" t="str">
            <v>Manajemen</v>
          </cell>
          <cell r="E40" t="str">
            <v>2025/2026</v>
          </cell>
          <cell r="F40" t="str">
            <v>2023/2024</v>
          </cell>
          <cell r="G40" t="str">
            <v>Sri Rahayu, SE, MM</v>
          </cell>
          <cell r="H40">
            <v>39</v>
          </cell>
        </row>
        <row r="41">
          <cell r="A41">
            <v>106</v>
          </cell>
          <cell r="B41" t="str">
            <v>I'ZZUL AKROM</v>
          </cell>
          <cell r="C41">
            <v>102232009</v>
          </cell>
          <cell r="D41" t="str">
            <v>Manajemen</v>
          </cell>
          <cell r="E41" t="str">
            <v>2025/2026</v>
          </cell>
          <cell r="F41" t="str">
            <v>2023/2024</v>
          </cell>
          <cell r="G41" t="str">
            <v>Sri Rahayu, SE, MM</v>
          </cell>
          <cell r="H41">
            <v>40</v>
          </cell>
        </row>
        <row r="42">
          <cell r="A42">
            <v>106</v>
          </cell>
          <cell r="B42" t="str">
            <v>KHARISMA FATIKHAH</v>
          </cell>
          <cell r="C42">
            <v>102232024</v>
          </cell>
          <cell r="D42" t="str">
            <v>Manajemen</v>
          </cell>
          <cell r="E42" t="str">
            <v>2025/2026</v>
          </cell>
          <cell r="F42" t="str">
            <v>2023/2024</v>
          </cell>
          <cell r="G42" t="str">
            <v>Sri Rahayu, SE, MM</v>
          </cell>
          <cell r="H42">
            <v>41</v>
          </cell>
        </row>
        <row r="43">
          <cell r="A43">
            <v>106</v>
          </cell>
          <cell r="B43" t="str">
            <v>MOH. FAIZ BAIHAQI QOLBI</v>
          </cell>
          <cell r="C43">
            <v>102232010</v>
          </cell>
          <cell r="D43" t="str">
            <v>Manajemen</v>
          </cell>
          <cell r="E43" t="str">
            <v>2025/2026</v>
          </cell>
          <cell r="F43" t="str">
            <v>2023/2024</v>
          </cell>
          <cell r="G43" t="str">
            <v>Sri Rahayu, SE, MM</v>
          </cell>
          <cell r="H43">
            <v>42</v>
          </cell>
        </row>
        <row r="44">
          <cell r="A44">
            <v>106</v>
          </cell>
          <cell r="B44" t="str">
            <v>MUHAMMAD ROHIT PERDANA</v>
          </cell>
          <cell r="C44">
            <v>102232011</v>
          </cell>
          <cell r="D44" t="str">
            <v>Manajemen</v>
          </cell>
          <cell r="E44" t="str">
            <v>2025/2026</v>
          </cell>
          <cell r="F44" t="str">
            <v>2023/2024</v>
          </cell>
          <cell r="G44" t="str">
            <v>Sri Rahayu, SE, MM</v>
          </cell>
          <cell r="H44">
            <v>43</v>
          </cell>
        </row>
        <row r="45">
          <cell r="A45">
            <v>106</v>
          </cell>
          <cell r="B45" t="str">
            <v>NOPRIYANTO</v>
          </cell>
          <cell r="C45">
            <v>102232012</v>
          </cell>
          <cell r="D45" t="str">
            <v>Manajemen</v>
          </cell>
          <cell r="E45" t="str">
            <v>2025/2026</v>
          </cell>
          <cell r="F45" t="str">
            <v>2023/2024</v>
          </cell>
          <cell r="G45" t="str">
            <v>Sri Rahayu, SE, MM</v>
          </cell>
          <cell r="H45">
            <v>44</v>
          </cell>
        </row>
        <row r="46">
          <cell r="A46">
            <v>106</v>
          </cell>
          <cell r="B46" t="str">
            <v>NUR MUKHAMMAD HILDAN A.</v>
          </cell>
          <cell r="C46">
            <v>102232013</v>
          </cell>
          <cell r="D46" t="str">
            <v>Manajemen</v>
          </cell>
          <cell r="E46" t="str">
            <v>2025/2026</v>
          </cell>
          <cell r="F46" t="str">
            <v>2023/2024</v>
          </cell>
          <cell r="G46" t="str">
            <v>Sri Rahayu, SE, MM</v>
          </cell>
          <cell r="H46">
            <v>45</v>
          </cell>
        </row>
        <row r="47">
          <cell r="A47">
            <v>106</v>
          </cell>
          <cell r="B47" t="str">
            <v>RIZKI CHARLES FIALI</v>
          </cell>
          <cell r="C47">
            <v>102232027</v>
          </cell>
          <cell r="D47" t="str">
            <v>Manajemen</v>
          </cell>
          <cell r="E47" t="str">
            <v>2025/2026</v>
          </cell>
          <cell r="F47" t="str">
            <v>2023/2024</v>
          </cell>
          <cell r="G47" t="str">
            <v>Sri Rahayu, SE, MM</v>
          </cell>
          <cell r="H47">
            <v>46</v>
          </cell>
        </row>
        <row r="48">
          <cell r="A48">
            <v>106</v>
          </cell>
          <cell r="B48" t="str">
            <v>RIZQIA FAHRIZA</v>
          </cell>
          <cell r="C48">
            <v>102232028</v>
          </cell>
          <cell r="D48" t="str">
            <v>Manajemen</v>
          </cell>
          <cell r="E48" t="str">
            <v>2025/2026</v>
          </cell>
          <cell r="F48" t="str">
            <v>2023/2024</v>
          </cell>
          <cell r="G48" t="str">
            <v>Sri Rahayu, SE, MM</v>
          </cell>
          <cell r="H48">
            <v>47</v>
          </cell>
        </row>
        <row r="49">
          <cell r="A49">
            <v>106</v>
          </cell>
          <cell r="B49" t="str">
            <v>ROSUL MAULANA</v>
          </cell>
          <cell r="C49">
            <v>102232014</v>
          </cell>
          <cell r="D49" t="str">
            <v>Manajemen</v>
          </cell>
          <cell r="E49" t="str">
            <v>2025/2026</v>
          </cell>
          <cell r="F49" t="str">
            <v>2023/2024</v>
          </cell>
          <cell r="G49" t="str">
            <v>Sri Rahayu, SE, MM</v>
          </cell>
          <cell r="H49">
            <v>48</v>
          </cell>
        </row>
        <row r="50">
          <cell r="A50">
            <v>106</v>
          </cell>
          <cell r="B50" t="str">
            <v>TALITHA FEBRIANTI</v>
          </cell>
          <cell r="C50">
            <v>102232015</v>
          </cell>
          <cell r="D50" t="str">
            <v>Manajemen</v>
          </cell>
          <cell r="E50" t="str">
            <v>2025/2026</v>
          </cell>
          <cell r="F50" t="str">
            <v>2023/2024</v>
          </cell>
          <cell r="G50" t="str">
            <v>Sri Rahayu, SE, MM</v>
          </cell>
          <cell r="H50">
            <v>49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Manajemen</v>
          </cell>
          <cell r="E51" t="str">
            <v>2025/2026</v>
          </cell>
          <cell r="F51" t="str">
            <v>2023/2024</v>
          </cell>
          <cell r="G51" t="str">
            <v>Sri Rahayu, SE, MM</v>
          </cell>
          <cell r="H51">
            <v>50</v>
          </cell>
        </row>
        <row r="52">
          <cell r="A52">
            <v>106</v>
          </cell>
          <cell r="B52" t="str">
            <v>UMRIPAH</v>
          </cell>
          <cell r="C52">
            <v>102232017</v>
          </cell>
          <cell r="D52" t="str">
            <v>Manajemen</v>
          </cell>
          <cell r="E52" t="str">
            <v>2025/2026</v>
          </cell>
          <cell r="F52" t="str">
            <v>2023/2024</v>
          </cell>
          <cell r="G52" t="str">
            <v>Sri Rahayu, SE, MM</v>
          </cell>
          <cell r="H52">
            <v>51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Manajemen</v>
          </cell>
          <cell r="E53" t="str">
            <v>2025/2026</v>
          </cell>
          <cell r="F53" t="str">
            <v>2023/2024</v>
          </cell>
          <cell r="G53" t="str">
            <v>Sri Rahayu, SE, MM</v>
          </cell>
          <cell r="H53">
            <v>52</v>
          </cell>
        </row>
        <row r="54">
          <cell r="A54">
            <v>106</v>
          </cell>
          <cell r="E54" t="str">
            <v>2025/2026</v>
          </cell>
          <cell r="H54">
            <v>53</v>
          </cell>
        </row>
        <row r="55">
          <cell r="A55">
            <v>106</v>
          </cell>
          <cell r="E55" t="str">
            <v>2025/2026</v>
          </cell>
          <cell r="H55">
            <v>54</v>
          </cell>
        </row>
        <row r="56">
          <cell r="A56">
            <v>102231993</v>
          </cell>
          <cell r="B56" t="str">
            <v>ABDUL MUFID</v>
          </cell>
          <cell r="C56">
            <v>102231993</v>
          </cell>
          <cell r="D56" t="str">
            <v>Manajemen</v>
          </cell>
          <cell r="E56" t="str">
            <v>2025/2026</v>
          </cell>
          <cell r="F56" t="str">
            <v>2023/2024</v>
          </cell>
          <cell r="G56" t="str">
            <v>Sri Rahayu, SE, MM</v>
          </cell>
          <cell r="H56">
            <v>55</v>
          </cell>
        </row>
        <row r="57">
          <cell r="A57">
            <v>102231994</v>
          </cell>
          <cell r="B57" t="str">
            <v>AFIQOH MIRASAH LARASATI</v>
          </cell>
          <cell r="C57">
            <v>102231994</v>
          </cell>
          <cell r="D57" t="str">
            <v>Manajemen</v>
          </cell>
          <cell r="E57" t="str">
            <v>2025/2026</v>
          </cell>
          <cell r="F57" t="str">
            <v>2023/2024</v>
          </cell>
          <cell r="G57" t="str">
            <v>Sri Rahayu, SE, MM</v>
          </cell>
          <cell r="H57">
            <v>56</v>
          </cell>
        </row>
        <row r="58">
          <cell r="A58">
            <v>102231995</v>
          </cell>
          <cell r="B58" t="str">
            <v>AMALATUL KHUSNA</v>
          </cell>
          <cell r="C58">
            <v>102231995</v>
          </cell>
          <cell r="D58" t="str">
            <v>Manajemen</v>
          </cell>
          <cell r="E58" t="str">
            <v>2025/2026</v>
          </cell>
          <cell r="F58" t="str">
            <v>2023/2024</v>
          </cell>
          <cell r="G58" t="str">
            <v>Sri Rahayu, SE, MM</v>
          </cell>
          <cell r="H58">
            <v>57</v>
          </cell>
        </row>
        <row r="59">
          <cell r="A59">
            <v>102231996</v>
          </cell>
          <cell r="B59" t="str">
            <v>ANDRIAN FIRDAUS KURNIAWAN</v>
          </cell>
          <cell r="C59">
            <v>102231996</v>
          </cell>
          <cell r="D59" t="str">
            <v>Manajemen</v>
          </cell>
          <cell r="E59" t="str">
            <v>2025/2026</v>
          </cell>
          <cell r="F59" t="str">
            <v>2023/2024</v>
          </cell>
          <cell r="G59" t="str">
            <v>Sri Rahayu, SE, MM</v>
          </cell>
          <cell r="H59">
            <v>58</v>
          </cell>
        </row>
        <row r="60">
          <cell r="A60">
            <v>106</v>
          </cell>
          <cell r="B60" t="str">
            <v>CHOIRUL ASHIDIQ</v>
          </cell>
          <cell r="C60">
            <v>102232025</v>
          </cell>
          <cell r="D60" t="str">
            <v>Manajemen</v>
          </cell>
          <cell r="E60" t="str">
            <v>2025/2026</v>
          </cell>
          <cell r="F60" t="str">
            <v>2023/2024</v>
          </cell>
          <cell r="G60" t="str">
            <v>Sri Rahayu, SE, MM</v>
          </cell>
          <cell r="H60">
            <v>59</v>
          </cell>
        </row>
        <row r="61">
          <cell r="A61">
            <v>102231997</v>
          </cell>
          <cell r="B61" t="str">
            <v>DAROJATUL ATQIAH</v>
          </cell>
          <cell r="C61">
            <v>102231997</v>
          </cell>
          <cell r="D61" t="str">
            <v>Manajemen</v>
          </cell>
          <cell r="E61" t="str">
            <v>2025/2026</v>
          </cell>
          <cell r="F61" t="str">
            <v>2023/2024</v>
          </cell>
          <cell r="G61" t="str">
            <v>Sri Rahayu, SE, MM</v>
          </cell>
          <cell r="H61">
            <v>60</v>
          </cell>
        </row>
        <row r="62">
          <cell r="A62">
            <v>106</v>
          </cell>
          <cell r="B62" t="str">
            <v>EKO SUPRAYITNO</v>
          </cell>
          <cell r="C62">
            <v>102232023</v>
          </cell>
          <cell r="D62" t="str">
            <v>Manajemen</v>
          </cell>
          <cell r="E62" t="str">
            <v>2025/2026</v>
          </cell>
          <cell r="F62" t="str">
            <v>2023/2024</v>
          </cell>
          <cell r="G62" t="str">
            <v>Sri Rahayu, SE, MM</v>
          </cell>
          <cell r="H62">
            <v>61</v>
          </cell>
        </row>
        <row r="63">
          <cell r="A63">
            <v>102231998</v>
          </cell>
          <cell r="B63" t="str">
            <v>IKA ROMAYANAH</v>
          </cell>
          <cell r="C63">
            <v>102231998</v>
          </cell>
          <cell r="D63" t="str">
            <v>Manajemen</v>
          </cell>
          <cell r="E63" t="str">
            <v>2025/2026</v>
          </cell>
          <cell r="F63" t="str">
            <v>2023/2024</v>
          </cell>
          <cell r="G63" t="str">
            <v>Sri Rahayu, SE, MM</v>
          </cell>
          <cell r="H63">
            <v>62</v>
          </cell>
        </row>
        <row r="64">
          <cell r="A64">
            <v>106</v>
          </cell>
          <cell r="B64" t="str">
            <v>MOH. ARIEF FAJARUDIN</v>
          </cell>
          <cell r="C64">
            <v>102231999</v>
          </cell>
          <cell r="D64" t="str">
            <v>Manajemen</v>
          </cell>
          <cell r="E64" t="str">
            <v>2025/2026</v>
          </cell>
          <cell r="F64" t="str">
            <v>2023/2024</v>
          </cell>
          <cell r="G64" t="str">
            <v>Sri Rahayu, SE, MM</v>
          </cell>
          <cell r="H64">
            <v>63</v>
          </cell>
        </row>
        <row r="65">
          <cell r="A65">
            <v>102232000</v>
          </cell>
          <cell r="B65" t="str">
            <v>NIKHLATUN KHASANAH</v>
          </cell>
          <cell r="C65">
            <v>102232000</v>
          </cell>
          <cell r="D65" t="str">
            <v>Manajemen</v>
          </cell>
          <cell r="E65" t="str">
            <v>2025/2026</v>
          </cell>
          <cell r="F65" t="str">
            <v>2023/2024</v>
          </cell>
          <cell r="G65" t="str">
            <v>Sri Rahayu, SE, MM</v>
          </cell>
          <cell r="H65">
            <v>64</v>
          </cell>
        </row>
        <row r="66">
          <cell r="A66">
            <v>106</v>
          </cell>
          <cell r="B66" t="str">
            <v>NOVITA ZAHNU INDAH</v>
          </cell>
          <cell r="C66">
            <v>102232001</v>
          </cell>
          <cell r="D66" t="str">
            <v>Manajemen</v>
          </cell>
          <cell r="E66" t="str">
            <v>2025/2026</v>
          </cell>
          <cell r="F66" t="str">
            <v>2023/2024</v>
          </cell>
          <cell r="G66" t="str">
            <v>Sri Rahayu, SE, MM</v>
          </cell>
          <cell r="H66">
            <v>65</v>
          </cell>
        </row>
        <row r="67">
          <cell r="A67">
            <v>106</v>
          </cell>
          <cell r="B67" t="str">
            <v>RINI NOFITRI AYU</v>
          </cell>
          <cell r="C67">
            <v>102232021</v>
          </cell>
          <cell r="D67" t="str">
            <v>Manajemen</v>
          </cell>
          <cell r="E67" t="str">
            <v>2025/2026</v>
          </cell>
          <cell r="F67" t="str">
            <v>2023/2024</v>
          </cell>
          <cell r="G67" t="str">
            <v>Sri Rahayu, SE, MM</v>
          </cell>
          <cell r="H67">
            <v>66</v>
          </cell>
        </row>
        <row r="68">
          <cell r="A68">
            <v>106</v>
          </cell>
          <cell r="B68" t="str">
            <v>SEPTI ANDREYANI</v>
          </cell>
          <cell r="C68">
            <v>102232002</v>
          </cell>
          <cell r="D68" t="str">
            <v>Manajemen</v>
          </cell>
          <cell r="E68" t="str">
            <v>2025/2026</v>
          </cell>
          <cell r="F68" t="str">
            <v>2023/2024</v>
          </cell>
          <cell r="G68" t="str">
            <v>Sri Rahayu, SE, MM</v>
          </cell>
          <cell r="H68">
            <v>67</v>
          </cell>
        </row>
        <row r="69">
          <cell r="A69">
            <v>102232003</v>
          </cell>
          <cell r="B69" t="str">
            <v>WINDI SETIANI</v>
          </cell>
          <cell r="C69">
            <v>102232003</v>
          </cell>
          <cell r="D69" t="str">
            <v>Manajemen</v>
          </cell>
          <cell r="E69" t="str">
            <v>2025/2026</v>
          </cell>
          <cell r="F69" t="str">
            <v>2023/2024</v>
          </cell>
          <cell r="G69" t="str">
            <v>Sri Rahayu, SE, MM</v>
          </cell>
          <cell r="H69">
            <v>68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Manajemen</v>
          </cell>
          <cell r="E70" t="str">
            <v>2025/2026</v>
          </cell>
          <cell r="F70" t="str">
            <v>2023/2024</v>
          </cell>
          <cell r="G70" t="str">
            <v>Sri Rahayu, SE, MM</v>
          </cell>
          <cell r="H70">
            <v>69</v>
          </cell>
        </row>
        <row r="71">
          <cell r="A71">
            <v>106</v>
          </cell>
          <cell r="C71">
            <v>106</v>
          </cell>
          <cell r="H71">
            <v>70</v>
          </cell>
        </row>
        <row r="72">
          <cell r="A72">
            <v>106</v>
          </cell>
          <cell r="C72">
            <v>106</v>
          </cell>
          <cell r="H72">
            <v>71</v>
          </cell>
        </row>
        <row r="73">
          <cell r="A73">
            <v>106</v>
          </cell>
          <cell r="C73">
            <v>106</v>
          </cell>
          <cell r="H73">
            <v>72</v>
          </cell>
        </row>
        <row r="74">
          <cell r="A74">
            <v>106</v>
          </cell>
          <cell r="C74">
            <v>106</v>
          </cell>
          <cell r="H74">
            <v>73</v>
          </cell>
        </row>
        <row r="75">
          <cell r="A75">
            <v>106</v>
          </cell>
          <cell r="C75">
            <v>106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7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Manajemen</v>
          </cell>
          <cell r="E2" t="str">
            <v>2025/2026</v>
          </cell>
          <cell r="F2" t="str">
            <v>2023/2024</v>
          </cell>
          <cell r="G2" t="str">
            <v>Amsirun, SE, MM</v>
          </cell>
          <cell r="H2">
            <v>1</v>
          </cell>
        </row>
        <row r="3">
          <cell r="A3">
            <v>102231969</v>
          </cell>
          <cell r="B3" t="str">
            <v>BUNGA HADI SEFIYANI</v>
          </cell>
          <cell r="C3">
            <v>102231969</v>
          </cell>
          <cell r="D3" t="str">
            <v>Manajemen</v>
          </cell>
          <cell r="E3" t="str">
            <v>2025/2026</v>
          </cell>
          <cell r="F3" t="str">
            <v>2023/2024</v>
          </cell>
          <cell r="G3" t="str">
            <v>Amsirun, SE, MM</v>
          </cell>
          <cell r="H3">
            <v>2</v>
          </cell>
        </row>
        <row r="4">
          <cell r="A4">
            <v>102231970</v>
          </cell>
          <cell r="B4" t="str">
            <v>DIANI NUR BAETI</v>
          </cell>
          <cell r="C4">
            <v>102231970</v>
          </cell>
          <cell r="D4" t="str">
            <v>Manajemen</v>
          </cell>
          <cell r="E4" t="str">
            <v>2025/2026</v>
          </cell>
          <cell r="F4" t="str">
            <v>2023/2024</v>
          </cell>
          <cell r="G4" t="str">
            <v>Amsirun, SE, MM</v>
          </cell>
          <cell r="H4">
            <v>3</v>
          </cell>
        </row>
        <row r="5">
          <cell r="A5">
            <v>102231971</v>
          </cell>
          <cell r="B5" t="str">
            <v>DWI GADING PANGESTU</v>
          </cell>
          <cell r="C5">
            <v>102231971</v>
          </cell>
          <cell r="D5" t="str">
            <v>Manajemen</v>
          </cell>
          <cell r="E5" t="str">
            <v>2025/2026</v>
          </cell>
          <cell r="F5" t="str">
            <v>2023/2024</v>
          </cell>
          <cell r="G5" t="str">
            <v>Amsirun, SE, MM</v>
          </cell>
          <cell r="H5">
            <v>4</v>
          </cell>
        </row>
        <row r="6">
          <cell r="A6">
            <v>102231972</v>
          </cell>
          <cell r="B6" t="str">
            <v>HILMAN DWI UTOMO</v>
          </cell>
          <cell r="C6">
            <v>102231972</v>
          </cell>
          <cell r="D6" t="str">
            <v>Manajemen</v>
          </cell>
          <cell r="E6" t="str">
            <v>2025/2026</v>
          </cell>
          <cell r="F6" t="str">
            <v>2023/2024</v>
          </cell>
          <cell r="G6" t="str">
            <v>Amsirun, SE, MM</v>
          </cell>
          <cell r="H6">
            <v>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Manajemen</v>
          </cell>
          <cell r="E7" t="str">
            <v>2025/2026</v>
          </cell>
          <cell r="F7" t="str">
            <v>2023/2024</v>
          </cell>
          <cell r="G7" t="str">
            <v>Amsirun, SE, MM</v>
          </cell>
          <cell r="H7">
            <v>6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Manajemen</v>
          </cell>
          <cell r="E8" t="str">
            <v>2025/2026</v>
          </cell>
          <cell r="F8" t="str">
            <v>2023/2024</v>
          </cell>
          <cell r="G8" t="str">
            <v>Amsirun, SE, MM</v>
          </cell>
          <cell r="H8">
            <v>7</v>
          </cell>
        </row>
        <row r="9">
          <cell r="A9">
            <v>106</v>
          </cell>
          <cell r="B9" t="str">
            <v>NOVIATUN KHOERUNNISA</v>
          </cell>
          <cell r="C9">
            <v>102231974</v>
          </cell>
          <cell r="D9" t="str">
            <v>Manajemen</v>
          </cell>
          <cell r="E9" t="str">
            <v>2025/2026</v>
          </cell>
          <cell r="F9" t="str">
            <v>2023/2024</v>
          </cell>
          <cell r="G9" t="str">
            <v>Amsirun, SE, MM</v>
          </cell>
          <cell r="H9">
            <v>8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Manajemen</v>
          </cell>
          <cell r="E10" t="str">
            <v>2025/2026</v>
          </cell>
          <cell r="F10" t="str">
            <v>2023/2024</v>
          </cell>
          <cell r="G10" t="str">
            <v>Amsirun, SE, MM</v>
          </cell>
          <cell r="H10">
            <v>9</v>
          </cell>
        </row>
        <row r="11">
          <cell r="A11">
            <v>106</v>
          </cell>
          <cell r="B11" t="str">
            <v>MOH. MIFTAHUSSURUR</v>
          </cell>
          <cell r="C11">
            <v>102221886</v>
          </cell>
          <cell r="D11" t="str">
            <v>Manajemen</v>
          </cell>
          <cell r="E11" t="str">
            <v>2025/2026</v>
          </cell>
          <cell r="F11" t="str">
            <v>2023/2024</v>
          </cell>
          <cell r="G11" t="str">
            <v>Amsirun, SE, MM</v>
          </cell>
          <cell r="H11">
            <v>10</v>
          </cell>
        </row>
        <row r="12">
          <cell r="A12">
            <v>106</v>
          </cell>
          <cell r="E12" t="str">
            <v>2025/2026</v>
          </cell>
          <cell r="H12">
            <v>11</v>
          </cell>
        </row>
        <row r="13">
          <cell r="A13">
            <v>106</v>
          </cell>
          <cell r="E13" t="str">
            <v>2025/2026</v>
          </cell>
          <cell r="H13">
            <v>12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Manajemen</v>
          </cell>
          <cell r="E14" t="str">
            <v>2025/2026</v>
          </cell>
          <cell r="F14" t="str">
            <v>2023/2024</v>
          </cell>
          <cell r="G14" t="str">
            <v>Medi Tri Purwanto, SE, MM</v>
          </cell>
          <cell r="H14">
            <v>13</v>
          </cell>
        </row>
        <row r="15">
          <cell r="A15">
            <v>102231975</v>
          </cell>
          <cell r="B15" t="str">
            <v>ANITA BAENA SYAFIRA</v>
          </cell>
          <cell r="C15">
            <v>102231975</v>
          </cell>
          <cell r="D15" t="str">
            <v>Manajemen</v>
          </cell>
          <cell r="E15" t="str">
            <v>2025/2026</v>
          </cell>
          <cell r="F15" t="str">
            <v>2023/2024</v>
          </cell>
          <cell r="G15" t="str">
            <v>Medi Tri Purwanto, SE, MM</v>
          </cell>
          <cell r="H15">
            <v>14</v>
          </cell>
        </row>
        <row r="16">
          <cell r="A16">
            <v>106</v>
          </cell>
          <cell r="B16" t="str">
            <v>ARIESTI GITA MENTARI</v>
          </cell>
          <cell r="C16">
            <v>102231976</v>
          </cell>
          <cell r="D16" t="str">
            <v>Manajemen</v>
          </cell>
          <cell r="E16" t="str">
            <v>2025/2026</v>
          </cell>
          <cell r="F16" t="str">
            <v>2023/2024</v>
          </cell>
          <cell r="G16" t="str">
            <v>Medi Tri Purwanto, SE, MM</v>
          </cell>
          <cell r="H16">
            <v>15</v>
          </cell>
        </row>
        <row r="17">
          <cell r="A17">
            <v>106</v>
          </cell>
          <cell r="B17" t="str">
            <v>DENNY GUNTARA</v>
          </cell>
          <cell r="C17">
            <v>102231977</v>
          </cell>
          <cell r="D17" t="str">
            <v>Manajemen</v>
          </cell>
          <cell r="E17" t="str">
            <v>2025/2026</v>
          </cell>
          <cell r="F17" t="str">
            <v>2023/2024</v>
          </cell>
          <cell r="G17" t="str">
            <v>Medi Tri Purwanto, SE, MM</v>
          </cell>
          <cell r="H17">
            <v>16</v>
          </cell>
        </row>
        <row r="18">
          <cell r="A18">
            <v>106</v>
          </cell>
          <cell r="B18" t="str">
            <v>JESIKA PRIANITA</v>
          </cell>
          <cell r="C18">
            <v>102232019</v>
          </cell>
          <cell r="D18" t="str">
            <v>Manajemen</v>
          </cell>
          <cell r="E18" t="str">
            <v>2025/2026</v>
          </cell>
          <cell r="F18" t="str">
            <v>2023/2024</v>
          </cell>
          <cell r="G18" t="str">
            <v>Medi Tri Purwanto, SE, MM</v>
          </cell>
          <cell r="H18">
            <v>17</v>
          </cell>
        </row>
        <row r="19">
          <cell r="A19">
            <v>102231978</v>
          </cell>
          <cell r="B19" t="str">
            <v>MOH. ALDY HERAWAN</v>
          </cell>
          <cell r="C19">
            <v>102231978</v>
          </cell>
          <cell r="D19" t="str">
            <v>Manajemen</v>
          </cell>
          <cell r="E19" t="str">
            <v>2025/2026</v>
          </cell>
          <cell r="F19" t="str">
            <v>2023/2024</v>
          </cell>
          <cell r="G19" t="str">
            <v>Medi Tri Purwanto, SE, MM</v>
          </cell>
          <cell r="H19">
            <v>18</v>
          </cell>
        </row>
        <row r="20">
          <cell r="A20">
            <v>102231979</v>
          </cell>
          <cell r="B20" t="str">
            <v>MOH. FATAKHU ROZAK</v>
          </cell>
          <cell r="C20">
            <v>102231979</v>
          </cell>
          <cell r="D20" t="str">
            <v>Manajemen</v>
          </cell>
          <cell r="E20" t="str">
            <v>2025/2026</v>
          </cell>
          <cell r="F20" t="str">
            <v>2023/2024</v>
          </cell>
          <cell r="G20" t="str">
            <v>Medi Tri Purwanto, SE, MM</v>
          </cell>
          <cell r="H20">
            <v>19</v>
          </cell>
        </row>
        <row r="21">
          <cell r="A21">
            <v>102231980</v>
          </cell>
          <cell r="B21" t="str">
            <v>MOH. HABIL FARRAS NAUFAL S.</v>
          </cell>
          <cell r="C21">
            <v>102231980</v>
          </cell>
          <cell r="D21" t="str">
            <v>Manajemen</v>
          </cell>
          <cell r="E21" t="str">
            <v>2025/2026</v>
          </cell>
          <cell r="F21" t="str">
            <v>2023/2024</v>
          </cell>
          <cell r="G21" t="str">
            <v>Medi Tri Purwanto, SE, MM</v>
          </cell>
          <cell r="H21">
            <v>20</v>
          </cell>
        </row>
        <row r="22">
          <cell r="A22">
            <v>111</v>
          </cell>
          <cell r="B22" t="str">
            <v>MOH. RIZKY ZULFIKAR</v>
          </cell>
          <cell r="C22">
            <v>102231981</v>
          </cell>
          <cell r="D22" t="str">
            <v>Manajemen</v>
          </cell>
          <cell r="E22" t="str">
            <v>2025/2026</v>
          </cell>
          <cell r="F22" t="str">
            <v>2023/2024</v>
          </cell>
          <cell r="G22" t="str">
            <v>Medi Tri Purwanto, SE, MM</v>
          </cell>
          <cell r="H22">
            <v>21</v>
          </cell>
        </row>
        <row r="23">
          <cell r="A23">
            <v>102231982</v>
          </cell>
          <cell r="B23" t="str">
            <v>NABILA ANDIKA</v>
          </cell>
          <cell r="C23">
            <v>102231982</v>
          </cell>
          <cell r="D23" t="str">
            <v>Manajemen</v>
          </cell>
          <cell r="E23" t="str">
            <v>2025/2026</v>
          </cell>
          <cell r="F23" t="str">
            <v>2023/2024</v>
          </cell>
          <cell r="G23" t="str">
            <v>Medi Tri Purwanto, SE, MM</v>
          </cell>
          <cell r="H23">
            <v>22</v>
          </cell>
        </row>
        <row r="24">
          <cell r="A24">
            <v>102231983</v>
          </cell>
          <cell r="B24" t="str">
            <v>NAFU REZA JUANDA</v>
          </cell>
          <cell r="C24">
            <v>102231983</v>
          </cell>
          <cell r="D24" t="str">
            <v>Manajemen</v>
          </cell>
          <cell r="E24" t="str">
            <v>2025/2026</v>
          </cell>
          <cell r="F24" t="str">
            <v>2023/2024</v>
          </cell>
          <cell r="G24" t="str">
            <v>Medi Tri Purwanto, SE, MM</v>
          </cell>
          <cell r="H24">
            <v>23</v>
          </cell>
        </row>
        <row r="25">
          <cell r="A25">
            <v>111</v>
          </cell>
          <cell r="B25" t="str">
            <v>NASRUL ARIPIN</v>
          </cell>
          <cell r="C25">
            <v>102231984</v>
          </cell>
          <cell r="D25" t="str">
            <v>Manajemen</v>
          </cell>
          <cell r="E25" t="str">
            <v>2025/2026</v>
          </cell>
          <cell r="F25" t="str">
            <v>2023/2024</v>
          </cell>
          <cell r="G25" t="str">
            <v>Medi Tri Purwanto, SE, MM</v>
          </cell>
          <cell r="H25">
            <v>24</v>
          </cell>
        </row>
        <row r="26">
          <cell r="A26">
            <v>111</v>
          </cell>
          <cell r="B26" t="str">
            <v>NOVAL ARIZAL LESMANA</v>
          </cell>
          <cell r="C26">
            <v>102231985</v>
          </cell>
          <cell r="D26" t="str">
            <v>Manajemen</v>
          </cell>
          <cell r="E26" t="str">
            <v>2025/2026</v>
          </cell>
          <cell r="F26" t="str">
            <v>2023/2024</v>
          </cell>
          <cell r="G26" t="str">
            <v>Medi Tri Purwanto, SE, MM</v>
          </cell>
          <cell r="H26">
            <v>25</v>
          </cell>
        </row>
        <row r="27">
          <cell r="A27">
            <v>102231986</v>
          </cell>
          <cell r="B27" t="str">
            <v>PUPUT PARIDAH AYU</v>
          </cell>
          <cell r="C27">
            <v>102231986</v>
          </cell>
          <cell r="D27" t="str">
            <v>Manajemen</v>
          </cell>
          <cell r="E27" t="str">
            <v>2025/2026</v>
          </cell>
          <cell r="F27" t="str">
            <v>2023/2024</v>
          </cell>
          <cell r="G27" t="str">
            <v>Medi Tri Purwanto, SE, MM</v>
          </cell>
          <cell r="H27">
            <v>26</v>
          </cell>
        </row>
        <row r="28">
          <cell r="A28">
            <v>106</v>
          </cell>
          <cell r="B28" t="str">
            <v>PUTRA SRI WARSONO</v>
          </cell>
          <cell r="C28">
            <v>102231987</v>
          </cell>
          <cell r="D28" t="str">
            <v>Manajemen</v>
          </cell>
          <cell r="E28" t="str">
            <v>2025/2026</v>
          </cell>
          <cell r="F28" t="str">
            <v>2023/2024</v>
          </cell>
          <cell r="G28" t="str">
            <v>Medi Tri Purwanto, SE, MM</v>
          </cell>
          <cell r="H28">
            <v>27</v>
          </cell>
        </row>
        <row r="29">
          <cell r="A29">
            <v>102231988</v>
          </cell>
          <cell r="B29" t="str">
            <v>PUTRI ZAHRO SA'ADAH</v>
          </cell>
          <cell r="C29">
            <v>102231988</v>
          </cell>
          <cell r="D29" t="str">
            <v>Manajemen</v>
          </cell>
          <cell r="E29" t="str">
            <v>2025/2026</v>
          </cell>
          <cell r="F29" t="str">
            <v>2023/2024</v>
          </cell>
          <cell r="G29" t="str">
            <v>Medi Tri Purwanto, SE, MM</v>
          </cell>
          <cell r="H29">
            <v>28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Manajemen</v>
          </cell>
          <cell r="E30" t="str">
            <v>2025/2026</v>
          </cell>
          <cell r="F30" t="str">
            <v>2023/2024</v>
          </cell>
          <cell r="G30" t="str">
            <v>Medi Tri Purwanto, SE, MM</v>
          </cell>
          <cell r="H30">
            <v>29</v>
          </cell>
        </row>
        <row r="31">
          <cell r="A31">
            <v>102231991</v>
          </cell>
          <cell r="B31" t="str">
            <v>SITI YULIANTI SOLECHA</v>
          </cell>
          <cell r="C31">
            <v>102231991</v>
          </cell>
          <cell r="D31" t="str">
            <v>Manajemen</v>
          </cell>
          <cell r="E31" t="str">
            <v>2025/2026</v>
          </cell>
          <cell r="F31" t="str">
            <v>2023/2024</v>
          </cell>
          <cell r="G31" t="str">
            <v>Medi Tri Purwanto, SE, MM</v>
          </cell>
          <cell r="H31">
            <v>30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Manajemen</v>
          </cell>
          <cell r="E32" t="str">
            <v>2025/2026</v>
          </cell>
          <cell r="F32" t="str">
            <v>2023/2024</v>
          </cell>
          <cell r="G32" t="str">
            <v>Medi Tri Purwanto, SE, MM</v>
          </cell>
          <cell r="H32">
            <v>31</v>
          </cell>
        </row>
        <row r="33">
          <cell r="A33">
            <v>102231990</v>
          </cell>
          <cell r="B33" t="str">
            <v>WILDAN HAIZARI PRASETYO</v>
          </cell>
          <cell r="C33">
            <v>102231990</v>
          </cell>
          <cell r="D33" t="str">
            <v>Manajemen</v>
          </cell>
          <cell r="E33" t="str">
            <v>2025/2026</v>
          </cell>
          <cell r="F33" t="str">
            <v>2023/2024</v>
          </cell>
          <cell r="G33" t="str">
            <v>Medi Tri Purwanto, SE, MM</v>
          </cell>
          <cell r="H33">
            <v>32</v>
          </cell>
        </row>
        <row r="34">
          <cell r="A34">
            <v>106</v>
          </cell>
          <cell r="E34" t="str">
            <v>2025/2026</v>
          </cell>
          <cell r="H34">
            <v>33</v>
          </cell>
        </row>
        <row r="35">
          <cell r="A35">
            <v>106</v>
          </cell>
          <cell r="E35" t="str">
            <v>2025/2026</v>
          </cell>
          <cell r="H35">
            <v>34</v>
          </cell>
        </row>
        <row r="36">
          <cell r="A36">
            <v>106</v>
          </cell>
          <cell r="B36" t="str">
            <v>ABDUL ROJAK</v>
          </cell>
          <cell r="C36">
            <v>102232004</v>
          </cell>
          <cell r="D36" t="str">
            <v>Manajemen</v>
          </cell>
          <cell r="E36" t="str">
            <v>2025/2026</v>
          </cell>
          <cell r="F36" t="str">
            <v>2023/2024</v>
          </cell>
          <cell r="G36" t="str">
            <v>Medi Tri Purwanto, SE, MM</v>
          </cell>
          <cell r="H36">
            <v>35</v>
          </cell>
        </row>
        <row r="37">
          <cell r="A37">
            <v>106</v>
          </cell>
          <cell r="B37" t="str">
            <v xml:space="preserve">AHMAD FAQIHUDIN </v>
          </cell>
          <cell r="C37">
            <v>102232005</v>
          </cell>
          <cell r="D37" t="str">
            <v>Manajemen</v>
          </cell>
          <cell r="E37" t="str">
            <v>2025/2026</v>
          </cell>
          <cell r="F37" t="str">
            <v>2023/2024</v>
          </cell>
          <cell r="G37" t="str">
            <v>Medi Tri Purwanto, SE, MM</v>
          </cell>
          <cell r="H37">
            <v>36</v>
          </cell>
        </row>
        <row r="38">
          <cell r="A38">
            <v>106</v>
          </cell>
          <cell r="B38" t="str">
            <v>DICKY BAGUS RAMADHANI</v>
          </cell>
          <cell r="C38">
            <v>102232006</v>
          </cell>
          <cell r="D38" t="str">
            <v>Manajemen</v>
          </cell>
          <cell r="E38" t="str">
            <v>2025/2026</v>
          </cell>
          <cell r="F38" t="str">
            <v>2023/2024</v>
          </cell>
          <cell r="G38" t="str">
            <v>Medi Tri Purwanto, SE, MM</v>
          </cell>
          <cell r="H38">
            <v>37</v>
          </cell>
        </row>
        <row r="39">
          <cell r="A39">
            <v>106</v>
          </cell>
          <cell r="B39" t="str">
            <v>DIMAS REZA LESMANA</v>
          </cell>
          <cell r="C39">
            <v>102232007</v>
          </cell>
          <cell r="D39" t="str">
            <v>Manajemen</v>
          </cell>
          <cell r="E39" t="str">
            <v>2025/2026</v>
          </cell>
          <cell r="F39" t="str">
            <v>2023/2024</v>
          </cell>
          <cell r="G39" t="str">
            <v>Medi Tri Purwanto, SE, MM</v>
          </cell>
          <cell r="H39">
            <v>38</v>
          </cell>
        </row>
        <row r="40">
          <cell r="A40">
            <v>106</v>
          </cell>
          <cell r="B40" t="str">
            <v>ISTIANA INDRA NUGRAHA</v>
          </cell>
          <cell r="C40">
            <v>102232008</v>
          </cell>
          <cell r="D40" t="str">
            <v>Manajemen</v>
          </cell>
          <cell r="E40" t="str">
            <v>2025/2026</v>
          </cell>
          <cell r="F40" t="str">
            <v>2023/2024</v>
          </cell>
          <cell r="G40" t="str">
            <v>Medi Tri Purwanto, SE, MM</v>
          </cell>
          <cell r="H40">
            <v>39</v>
          </cell>
        </row>
        <row r="41">
          <cell r="A41">
            <v>106</v>
          </cell>
          <cell r="B41" t="str">
            <v>I'ZZUL AKROM</v>
          </cell>
          <cell r="C41">
            <v>102232009</v>
          </cell>
          <cell r="D41" t="str">
            <v>Manajemen</v>
          </cell>
          <cell r="E41" t="str">
            <v>2025/2026</v>
          </cell>
          <cell r="F41" t="str">
            <v>2023/2024</v>
          </cell>
          <cell r="G41" t="str">
            <v>Medi Tri Purwanto, SE, MM</v>
          </cell>
          <cell r="H41">
            <v>40</v>
          </cell>
        </row>
        <row r="42">
          <cell r="A42">
            <v>106</v>
          </cell>
          <cell r="B42" t="str">
            <v>KHARISMA FATIKHAH</v>
          </cell>
          <cell r="C42">
            <v>102232024</v>
          </cell>
          <cell r="D42" t="str">
            <v>Manajemen</v>
          </cell>
          <cell r="E42" t="str">
            <v>2025/2026</v>
          </cell>
          <cell r="F42" t="str">
            <v>2023/2024</v>
          </cell>
          <cell r="G42" t="str">
            <v>Medi Tri Purwanto, SE, MM</v>
          </cell>
          <cell r="H42">
            <v>41</v>
          </cell>
        </row>
        <row r="43">
          <cell r="A43">
            <v>106</v>
          </cell>
          <cell r="B43" t="str">
            <v>MOH. FAIZ BAIHAQI QOLBI</v>
          </cell>
          <cell r="C43">
            <v>102232010</v>
          </cell>
          <cell r="D43" t="str">
            <v>Manajemen</v>
          </cell>
          <cell r="E43" t="str">
            <v>2025/2026</v>
          </cell>
          <cell r="F43" t="str">
            <v>2023/2024</v>
          </cell>
          <cell r="G43" t="str">
            <v>Medi Tri Purwanto, SE, MM</v>
          </cell>
          <cell r="H43">
            <v>42</v>
          </cell>
        </row>
        <row r="44">
          <cell r="A44">
            <v>102232011</v>
          </cell>
          <cell r="B44" t="str">
            <v>MUHAMMAD ROHIT PERDANA</v>
          </cell>
          <cell r="C44">
            <v>102232011</v>
          </cell>
          <cell r="D44" t="str">
            <v>Manajemen</v>
          </cell>
          <cell r="E44" t="str">
            <v>2025/2026</v>
          </cell>
          <cell r="F44" t="str">
            <v>2023/2024</v>
          </cell>
          <cell r="G44" t="str">
            <v>Medi Tri Purwanto, SE, MM</v>
          </cell>
          <cell r="H44">
            <v>43</v>
          </cell>
        </row>
        <row r="45">
          <cell r="A45">
            <v>106</v>
          </cell>
          <cell r="B45" t="str">
            <v>NOPRIYANTO</v>
          </cell>
          <cell r="C45">
            <v>102232012</v>
          </cell>
          <cell r="D45" t="str">
            <v>Manajemen</v>
          </cell>
          <cell r="E45" t="str">
            <v>2025/2026</v>
          </cell>
          <cell r="F45" t="str">
            <v>2023/2024</v>
          </cell>
          <cell r="G45" t="str">
            <v>Medi Tri Purwanto, SE, MM</v>
          </cell>
          <cell r="H45">
            <v>44</v>
          </cell>
        </row>
        <row r="46">
          <cell r="A46">
            <v>106</v>
          </cell>
          <cell r="B46" t="str">
            <v>NUR MUKHAMMAD HILDAN A.</v>
          </cell>
          <cell r="C46">
            <v>102232013</v>
          </cell>
          <cell r="D46" t="str">
            <v>Manajemen</v>
          </cell>
          <cell r="E46" t="str">
            <v>2025/2026</v>
          </cell>
          <cell r="F46" t="str">
            <v>2023/2024</v>
          </cell>
          <cell r="G46" t="str">
            <v>Medi Tri Purwanto, SE, MM</v>
          </cell>
          <cell r="H46">
            <v>45</v>
          </cell>
        </row>
        <row r="47">
          <cell r="A47">
            <v>106</v>
          </cell>
          <cell r="B47" t="str">
            <v>RIZKI CHARLES FIALI</v>
          </cell>
          <cell r="C47">
            <v>102232027</v>
          </cell>
          <cell r="D47" t="str">
            <v>Manajemen</v>
          </cell>
          <cell r="E47" t="str">
            <v>2025/2026</v>
          </cell>
          <cell r="F47" t="str">
            <v>2023/2024</v>
          </cell>
          <cell r="G47" t="str">
            <v>Medi Tri Purwanto, SE, MM</v>
          </cell>
          <cell r="H47">
            <v>46</v>
          </cell>
        </row>
        <row r="48">
          <cell r="A48">
            <v>106</v>
          </cell>
          <cell r="B48" t="str">
            <v>RIZQIA FAHRIZA</v>
          </cell>
          <cell r="C48">
            <v>102232028</v>
          </cell>
          <cell r="D48" t="str">
            <v>Manajemen</v>
          </cell>
          <cell r="E48" t="str">
            <v>2025/2026</v>
          </cell>
          <cell r="F48" t="str">
            <v>2023/2024</v>
          </cell>
          <cell r="G48" t="str">
            <v>Medi Tri Purwanto, SE, MM</v>
          </cell>
          <cell r="H48">
            <v>47</v>
          </cell>
        </row>
        <row r="49">
          <cell r="A49">
            <v>102232014</v>
          </cell>
          <cell r="B49" t="str">
            <v>ROSUL MAULANA</v>
          </cell>
          <cell r="C49">
            <v>102232014</v>
          </cell>
          <cell r="D49" t="str">
            <v>Manajemen</v>
          </cell>
          <cell r="E49" t="str">
            <v>2025/2026</v>
          </cell>
          <cell r="F49" t="str">
            <v>2023/2024</v>
          </cell>
          <cell r="G49" t="str">
            <v>Medi Tri Purwanto, SE, MM</v>
          </cell>
          <cell r="H49">
            <v>48</v>
          </cell>
        </row>
        <row r="50">
          <cell r="A50">
            <v>102232015</v>
          </cell>
          <cell r="B50" t="str">
            <v>TALITHA FEBRIANTI</v>
          </cell>
          <cell r="C50">
            <v>102232015</v>
          </cell>
          <cell r="D50" t="str">
            <v>Manajemen</v>
          </cell>
          <cell r="E50" t="str">
            <v>2025/2026</v>
          </cell>
          <cell r="F50" t="str">
            <v>2023/2024</v>
          </cell>
          <cell r="G50" t="str">
            <v>Medi Tri Purwanto, SE, MM</v>
          </cell>
          <cell r="H50">
            <v>49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Manajemen</v>
          </cell>
          <cell r="E51" t="str">
            <v>2025/2026</v>
          </cell>
          <cell r="F51" t="str">
            <v>2023/2024</v>
          </cell>
          <cell r="G51" t="str">
            <v>Medi Tri Purwanto, SE, MM</v>
          </cell>
          <cell r="H51">
            <v>50</v>
          </cell>
        </row>
        <row r="52">
          <cell r="A52">
            <v>106</v>
          </cell>
          <cell r="B52" t="str">
            <v>UMRIPAH</v>
          </cell>
          <cell r="C52">
            <v>102232017</v>
          </cell>
          <cell r="D52" t="str">
            <v>Manajemen</v>
          </cell>
          <cell r="E52" t="str">
            <v>2025/2026</v>
          </cell>
          <cell r="F52" t="str">
            <v>2023/2024</v>
          </cell>
          <cell r="G52" t="str">
            <v>Medi Tri Purwanto, SE, MM</v>
          </cell>
          <cell r="H52">
            <v>51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Manajemen</v>
          </cell>
          <cell r="E53" t="str">
            <v>2025/2026</v>
          </cell>
          <cell r="F53" t="str">
            <v>2023/2024</v>
          </cell>
          <cell r="G53" t="str">
            <v>Medi Tri Purwanto, SE, MM</v>
          </cell>
          <cell r="H53">
            <v>52</v>
          </cell>
        </row>
        <row r="54">
          <cell r="A54">
            <v>106</v>
          </cell>
          <cell r="E54" t="str">
            <v>2025/2026</v>
          </cell>
          <cell r="H54">
            <v>53</v>
          </cell>
        </row>
        <row r="55">
          <cell r="A55">
            <v>106</v>
          </cell>
          <cell r="E55" t="str">
            <v>2025/2026</v>
          </cell>
          <cell r="H55">
            <v>54</v>
          </cell>
        </row>
        <row r="56">
          <cell r="A56">
            <v>102231993</v>
          </cell>
          <cell r="B56" t="str">
            <v>ABDUL MUFID</v>
          </cell>
          <cell r="C56">
            <v>102231993</v>
          </cell>
          <cell r="D56" t="str">
            <v>Manajemen</v>
          </cell>
          <cell r="E56" t="str">
            <v>2025/2026</v>
          </cell>
          <cell r="F56" t="str">
            <v>2023/2024</v>
          </cell>
          <cell r="G56" t="str">
            <v>Medi Tri Purwanto, SE, MM</v>
          </cell>
          <cell r="H56">
            <v>55</v>
          </cell>
        </row>
        <row r="57">
          <cell r="A57">
            <v>102231994</v>
          </cell>
          <cell r="B57" t="str">
            <v>AFIQOH MIRASAH LARASATI</v>
          </cell>
          <cell r="C57">
            <v>102231994</v>
          </cell>
          <cell r="D57" t="str">
            <v>Manajemen</v>
          </cell>
          <cell r="E57" t="str">
            <v>2025/2026</v>
          </cell>
          <cell r="F57" t="str">
            <v>2023/2024</v>
          </cell>
          <cell r="G57" t="str">
            <v>Medi Tri Purwanto, SE, MM</v>
          </cell>
          <cell r="H57">
            <v>56</v>
          </cell>
        </row>
        <row r="58">
          <cell r="A58">
            <v>102231995</v>
          </cell>
          <cell r="B58" t="str">
            <v>AMALATUL KHUSNA</v>
          </cell>
          <cell r="C58">
            <v>102231995</v>
          </cell>
          <cell r="D58" t="str">
            <v>Manajemen</v>
          </cell>
          <cell r="E58" t="str">
            <v>2025/2026</v>
          </cell>
          <cell r="F58" t="str">
            <v>2023/2024</v>
          </cell>
          <cell r="G58" t="str">
            <v>Medi Tri Purwanto, SE, MM</v>
          </cell>
          <cell r="H58">
            <v>57</v>
          </cell>
        </row>
        <row r="59">
          <cell r="A59">
            <v>102231996</v>
          </cell>
          <cell r="B59" t="str">
            <v>ANDRIAN FIRDAUS KURNIAWAN</v>
          </cell>
          <cell r="C59">
            <v>102231996</v>
          </cell>
          <cell r="D59" t="str">
            <v>Manajemen</v>
          </cell>
          <cell r="E59" t="str">
            <v>2025/2026</v>
          </cell>
          <cell r="F59" t="str">
            <v>2023/2024</v>
          </cell>
          <cell r="G59" t="str">
            <v>Medi Tri Purwanto, SE, MM</v>
          </cell>
          <cell r="H59">
            <v>58</v>
          </cell>
        </row>
        <row r="60">
          <cell r="A60">
            <v>106</v>
          </cell>
          <cell r="B60" t="str">
            <v>CHOIRUL ASHIDIQ</v>
          </cell>
          <cell r="C60">
            <v>102232025</v>
          </cell>
          <cell r="D60" t="str">
            <v>Manajemen</v>
          </cell>
          <cell r="E60" t="str">
            <v>2025/2026</v>
          </cell>
          <cell r="F60" t="str">
            <v>2023/2024</v>
          </cell>
          <cell r="G60" t="str">
            <v>Medi Tri Purwanto, SE, MM</v>
          </cell>
          <cell r="H60">
            <v>59</v>
          </cell>
        </row>
        <row r="61">
          <cell r="A61">
            <v>102231997</v>
          </cell>
          <cell r="B61" t="str">
            <v>DAROJATUL ATQIAH</v>
          </cell>
          <cell r="C61">
            <v>102231997</v>
          </cell>
          <cell r="D61" t="str">
            <v>Manajemen</v>
          </cell>
          <cell r="E61" t="str">
            <v>2025/2026</v>
          </cell>
          <cell r="F61" t="str">
            <v>2023/2024</v>
          </cell>
          <cell r="G61" t="str">
            <v>Medi Tri Purwanto, SE, MM</v>
          </cell>
          <cell r="H61">
            <v>60</v>
          </cell>
        </row>
        <row r="62">
          <cell r="A62">
            <v>106</v>
          </cell>
          <cell r="B62" t="str">
            <v>EKO SUPRAYITNO</v>
          </cell>
          <cell r="C62">
            <v>102232023</v>
          </cell>
          <cell r="D62" t="str">
            <v>Manajemen</v>
          </cell>
          <cell r="E62" t="str">
            <v>2025/2026</v>
          </cell>
          <cell r="F62" t="str">
            <v>2023/2024</v>
          </cell>
          <cell r="G62" t="str">
            <v>Medi Tri Purwanto, SE, MM</v>
          </cell>
          <cell r="H62">
            <v>61</v>
          </cell>
        </row>
        <row r="63">
          <cell r="A63">
            <v>111</v>
          </cell>
          <cell r="B63" t="str">
            <v>IKA ROMAYANAH</v>
          </cell>
          <cell r="C63">
            <v>102231998</v>
          </cell>
          <cell r="D63" t="str">
            <v>Manajemen</v>
          </cell>
          <cell r="E63" t="str">
            <v>2025/2026</v>
          </cell>
          <cell r="F63" t="str">
            <v>2023/2024</v>
          </cell>
          <cell r="G63" t="str">
            <v>Medi Tri Purwanto, SE, MM</v>
          </cell>
          <cell r="H63">
            <v>62</v>
          </cell>
        </row>
        <row r="64">
          <cell r="A64">
            <v>106</v>
          </cell>
          <cell r="B64" t="str">
            <v>MOH. ARIEF FAJARUDIN</v>
          </cell>
          <cell r="C64">
            <v>102231999</v>
          </cell>
          <cell r="D64" t="str">
            <v>Manajemen</v>
          </cell>
          <cell r="E64" t="str">
            <v>2025/2026</v>
          </cell>
          <cell r="F64" t="str">
            <v>2023/2024</v>
          </cell>
          <cell r="G64" t="str">
            <v>Medi Tri Purwanto, SE, MM</v>
          </cell>
          <cell r="H64">
            <v>63</v>
          </cell>
        </row>
        <row r="65">
          <cell r="A65">
            <v>102232000</v>
          </cell>
          <cell r="B65" t="str">
            <v>NIKHLATUN KHASANAH</v>
          </cell>
          <cell r="C65">
            <v>102232000</v>
          </cell>
          <cell r="D65" t="str">
            <v>Manajemen</v>
          </cell>
          <cell r="E65" t="str">
            <v>2025/2026</v>
          </cell>
          <cell r="F65" t="str">
            <v>2023/2024</v>
          </cell>
          <cell r="G65" t="str">
            <v>Medi Tri Purwanto, SE, MM</v>
          </cell>
          <cell r="H65">
            <v>64</v>
          </cell>
        </row>
        <row r="66">
          <cell r="A66">
            <v>106</v>
          </cell>
          <cell r="B66" t="str">
            <v>NOVITA ZAHNU INDAH</v>
          </cell>
          <cell r="C66">
            <v>102232001</v>
          </cell>
          <cell r="D66" t="str">
            <v>Manajemen</v>
          </cell>
          <cell r="E66" t="str">
            <v>2025/2026</v>
          </cell>
          <cell r="F66" t="str">
            <v>2023/2024</v>
          </cell>
          <cell r="G66" t="str">
            <v>Medi Tri Purwanto, SE, MM</v>
          </cell>
          <cell r="H66">
            <v>65</v>
          </cell>
        </row>
        <row r="67">
          <cell r="A67">
            <v>106</v>
          </cell>
          <cell r="B67" t="str">
            <v>RINI NOFITRI AYU</v>
          </cell>
          <cell r="C67">
            <v>102232021</v>
          </cell>
          <cell r="D67" t="str">
            <v>Manajemen</v>
          </cell>
          <cell r="E67" t="str">
            <v>2025/2026</v>
          </cell>
          <cell r="F67" t="str">
            <v>2023/2024</v>
          </cell>
          <cell r="G67" t="str">
            <v>Medi Tri Purwanto, SE, MM</v>
          </cell>
          <cell r="H67">
            <v>66</v>
          </cell>
        </row>
        <row r="68">
          <cell r="A68">
            <v>106</v>
          </cell>
          <cell r="B68" t="str">
            <v>SEPTI ANDREYANI</v>
          </cell>
          <cell r="C68">
            <v>102232002</v>
          </cell>
          <cell r="D68" t="str">
            <v>Manajemen</v>
          </cell>
          <cell r="E68" t="str">
            <v>2025/2026</v>
          </cell>
          <cell r="F68" t="str">
            <v>2023/2024</v>
          </cell>
          <cell r="G68" t="str">
            <v>Medi Tri Purwanto, SE, MM</v>
          </cell>
          <cell r="H68">
            <v>67</v>
          </cell>
        </row>
        <row r="69">
          <cell r="A69">
            <v>102232003</v>
          </cell>
          <cell r="B69" t="str">
            <v>WINDI SETIANI</v>
          </cell>
          <cell r="C69">
            <v>102232003</v>
          </cell>
          <cell r="D69" t="str">
            <v>Manajemen</v>
          </cell>
          <cell r="E69" t="str">
            <v>2025/2026</v>
          </cell>
          <cell r="F69" t="str">
            <v>2023/2024</v>
          </cell>
          <cell r="G69" t="str">
            <v>Medi Tri Purwanto, SE, MM</v>
          </cell>
          <cell r="H69">
            <v>68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Manajemen</v>
          </cell>
          <cell r="E70" t="str">
            <v>2025/2026</v>
          </cell>
          <cell r="F70" t="str">
            <v>2023/2024</v>
          </cell>
          <cell r="G70" t="str">
            <v>Medi Tri Purwanto, SE, MM</v>
          </cell>
          <cell r="H70">
            <v>69</v>
          </cell>
        </row>
        <row r="71">
          <cell r="A71">
            <v>106</v>
          </cell>
          <cell r="C71">
            <v>106</v>
          </cell>
          <cell r="H71">
            <v>70</v>
          </cell>
        </row>
        <row r="72">
          <cell r="A72">
            <v>106</v>
          </cell>
          <cell r="C72">
            <v>106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8">
        <row r="2">
          <cell r="A2">
            <v>1021901</v>
          </cell>
          <cell r="B2" t="str">
            <v>mira</v>
          </cell>
          <cell r="C2">
            <v>1021901</v>
          </cell>
          <cell r="D2" t="str">
            <v>Manajemen</v>
          </cell>
          <cell r="E2">
            <v>2019</v>
          </cell>
          <cell r="F2" t="str">
            <v>2019/2020</v>
          </cell>
          <cell r="G2" t="str">
            <v>asih</v>
          </cell>
          <cell r="H2">
            <v>1</v>
          </cell>
        </row>
        <row r="3">
          <cell r="A3">
            <v>2</v>
          </cell>
          <cell r="C3">
            <v>2</v>
          </cell>
          <cell r="H3">
            <v>2</v>
          </cell>
        </row>
        <row r="4">
          <cell r="A4">
            <v>3</v>
          </cell>
          <cell r="C4">
            <v>3</v>
          </cell>
          <cell r="H4">
            <v>3</v>
          </cell>
        </row>
        <row r="5">
          <cell r="A5">
            <v>4</v>
          </cell>
          <cell r="C5">
            <v>4</v>
          </cell>
          <cell r="H5">
            <v>4</v>
          </cell>
        </row>
        <row r="6">
          <cell r="A6">
            <v>5</v>
          </cell>
          <cell r="C6">
            <v>5</v>
          </cell>
          <cell r="H6">
            <v>5</v>
          </cell>
        </row>
        <row r="7">
          <cell r="A7">
            <v>6</v>
          </cell>
          <cell r="C7">
            <v>6</v>
          </cell>
          <cell r="H7">
            <v>6</v>
          </cell>
        </row>
        <row r="8">
          <cell r="A8">
            <v>7</v>
          </cell>
          <cell r="C8">
            <v>7</v>
          </cell>
          <cell r="H8">
            <v>7</v>
          </cell>
        </row>
        <row r="9">
          <cell r="A9">
            <v>8</v>
          </cell>
          <cell r="C9">
            <v>8</v>
          </cell>
          <cell r="H9">
            <v>8</v>
          </cell>
        </row>
        <row r="10">
          <cell r="A10">
            <v>9</v>
          </cell>
          <cell r="C10">
            <v>9</v>
          </cell>
          <cell r="H10">
            <v>9</v>
          </cell>
        </row>
        <row r="11">
          <cell r="A11">
            <v>10</v>
          </cell>
          <cell r="C11">
            <v>10</v>
          </cell>
          <cell r="H11">
            <v>10</v>
          </cell>
        </row>
        <row r="12">
          <cell r="A12">
            <v>11</v>
          </cell>
          <cell r="C12">
            <v>11</v>
          </cell>
          <cell r="H12">
            <v>11</v>
          </cell>
        </row>
        <row r="13">
          <cell r="A13">
            <v>12</v>
          </cell>
          <cell r="C13">
            <v>12</v>
          </cell>
          <cell r="H13">
            <v>12</v>
          </cell>
        </row>
        <row r="14">
          <cell r="A14">
            <v>13</v>
          </cell>
          <cell r="C14">
            <v>13</v>
          </cell>
          <cell r="H14">
            <v>13</v>
          </cell>
        </row>
        <row r="15">
          <cell r="A15">
            <v>14</v>
          </cell>
          <cell r="C15">
            <v>14</v>
          </cell>
          <cell r="H15">
            <v>14</v>
          </cell>
        </row>
        <row r="16">
          <cell r="A16">
            <v>15</v>
          </cell>
          <cell r="C16">
            <v>15</v>
          </cell>
          <cell r="H16">
            <v>15</v>
          </cell>
        </row>
        <row r="17">
          <cell r="A17">
            <v>16</v>
          </cell>
          <cell r="C17">
            <v>16</v>
          </cell>
          <cell r="H17">
            <v>16</v>
          </cell>
        </row>
        <row r="18">
          <cell r="A18">
            <v>17</v>
          </cell>
          <cell r="C18">
            <v>17</v>
          </cell>
          <cell r="H18">
            <v>17</v>
          </cell>
        </row>
        <row r="19">
          <cell r="A19">
            <v>18</v>
          </cell>
          <cell r="C19">
            <v>18</v>
          </cell>
          <cell r="H19">
            <v>18</v>
          </cell>
        </row>
        <row r="20">
          <cell r="A20">
            <v>19</v>
          </cell>
          <cell r="C20">
            <v>19</v>
          </cell>
          <cell r="H20">
            <v>19</v>
          </cell>
        </row>
        <row r="21">
          <cell r="A21">
            <v>20</v>
          </cell>
          <cell r="C21">
            <v>20</v>
          </cell>
          <cell r="H21">
            <v>20</v>
          </cell>
        </row>
        <row r="22">
          <cell r="A22">
            <v>21</v>
          </cell>
          <cell r="C22">
            <v>21</v>
          </cell>
          <cell r="H22">
            <v>21</v>
          </cell>
        </row>
        <row r="23">
          <cell r="A23">
            <v>22</v>
          </cell>
          <cell r="C23">
            <v>22</v>
          </cell>
          <cell r="H23">
            <v>22</v>
          </cell>
        </row>
        <row r="24">
          <cell r="A24">
            <v>23</v>
          </cell>
          <cell r="C24">
            <v>23</v>
          </cell>
          <cell r="H24">
            <v>23</v>
          </cell>
        </row>
        <row r="25">
          <cell r="A25">
            <v>24</v>
          </cell>
          <cell r="C25">
            <v>24</v>
          </cell>
          <cell r="H25">
            <v>24</v>
          </cell>
        </row>
        <row r="26">
          <cell r="A26">
            <v>25</v>
          </cell>
          <cell r="C26">
            <v>25</v>
          </cell>
          <cell r="H26">
            <v>25</v>
          </cell>
        </row>
        <row r="27">
          <cell r="A27">
            <v>26</v>
          </cell>
          <cell r="C27">
            <v>26</v>
          </cell>
          <cell r="H27">
            <v>26</v>
          </cell>
        </row>
        <row r="28">
          <cell r="A28">
            <v>27</v>
          </cell>
          <cell r="C28">
            <v>27</v>
          </cell>
          <cell r="H28">
            <v>27</v>
          </cell>
        </row>
        <row r="29">
          <cell r="A29">
            <v>28</v>
          </cell>
          <cell r="C29">
            <v>28</v>
          </cell>
          <cell r="H29">
            <v>28</v>
          </cell>
        </row>
        <row r="30">
          <cell r="A30">
            <v>29</v>
          </cell>
          <cell r="C30">
            <v>29</v>
          </cell>
          <cell r="H30">
            <v>29</v>
          </cell>
        </row>
        <row r="31">
          <cell r="A31">
            <v>30</v>
          </cell>
          <cell r="C31">
            <v>30</v>
          </cell>
          <cell r="H31">
            <v>30</v>
          </cell>
        </row>
        <row r="32">
          <cell r="A32">
            <v>31</v>
          </cell>
          <cell r="C32">
            <v>31</v>
          </cell>
          <cell r="H32">
            <v>31</v>
          </cell>
        </row>
        <row r="33">
          <cell r="A33">
            <v>32</v>
          </cell>
          <cell r="C33">
            <v>32</v>
          </cell>
          <cell r="H33">
            <v>32</v>
          </cell>
        </row>
        <row r="34">
          <cell r="A34">
            <v>33</v>
          </cell>
          <cell r="C34">
            <v>33</v>
          </cell>
          <cell r="H34">
            <v>33</v>
          </cell>
        </row>
        <row r="35">
          <cell r="A35">
            <v>34</v>
          </cell>
          <cell r="C35">
            <v>34</v>
          </cell>
          <cell r="H35">
            <v>34</v>
          </cell>
        </row>
        <row r="36">
          <cell r="A36">
            <v>35</v>
          </cell>
          <cell r="C36">
            <v>35</v>
          </cell>
          <cell r="H36">
            <v>35</v>
          </cell>
        </row>
        <row r="37">
          <cell r="A37">
            <v>36</v>
          </cell>
          <cell r="C37">
            <v>36</v>
          </cell>
          <cell r="H37">
            <v>36</v>
          </cell>
        </row>
        <row r="38">
          <cell r="A38">
            <v>37</v>
          </cell>
          <cell r="C38">
            <v>37</v>
          </cell>
          <cell r="H38">
            <v>37</v>
          </cell>
        </row>
        <row r="39">
          <cell r="A39">
            <v>38</v>
          </cell>
          <cell r="C39">
            <v>38</v>
          </cell>
          <cell r="H39">
            <v>38</v>
          </cell>
        </row>
        <row r="40">
          <cell r="A40">
            <v>39</v>
          </cell>
          <cell r="C40">
            <v>39</v>
          </cell>
          <cell r="H40">
            <v>39</v>
          </cell>
        </row>
        <row r="41">
          <cell r="A41">
            <v>40</v>
          </cell>
          <cell r="C41">
            <v>40</v>
          </cell>
          <cell r="H41">
            <v>40</v>
          </cell>
        </row>
        <row r="42">
          <cell r="A42">
            <v>41</v>
          </cell>
          <cell r="C42">
            <v>41</v>
          </cell>
          <cell r="H42">
            <v>41</v>
          </cell>
        </row>
        <row r="43">
          <cell r="A43">
            <v>42</v>
          </cell>
          <cell r="C43">
            <v>42</v>
          </cell>
          <cell r="H43">
            <v>42</v>
          </cell>
        </row>
        <row r="44">
          <cell r="A44">
            <v>43</v>
          </cell>
          <cell r="C44">
            <v>43</v>
          </cell>
          <cell r="H44">
            <v>43</v>
          </cell>
        </row>
        <row r="45">
          <cell r="A45">
            <v>44</v>
          </cell>
          <cell r="C45">
            <v>44</v>
          </cell>
          <cell r="H45">
            <v>44</v>
          </cell>
        </row>
        <row r="46">
          <cell r="A46">
            <v>45</v>
          </cell>
          <cell r="C46">
            <v>45</v>
          </cell>
          <cell r="H46">
            <v>45</v>
          </cell>
        </row>
        <row r="47">
          <cell r="A47">
            <v>46</v>
          </cell>
          <cell r="C47">
            <v>46</v>
          </cell>
          <cell r="H47">
            <v>46</v>
          </cell>
        </row>
        <row r="48">
          <cell r="A48">
            <v>47</v>
          </cell>
          <cell r="C48">
            <v>47</v>
          </cell>
          <cell r="H48">
            <v>47</v>
          </cell>
        </row>
        <row r="49">
          <cell r="A49">
            <v>48</v>
          </cell>
          <cell r="C49">
            <v>48</v>
          </cell>
          <cell r="H49">
            <v>48</v>
          </cell>
        </row>
        <row r="50">
          <cell r="A50">
            <v>49</v>
          </cell>
          <cell r="C50">
            <v>49</v>
          </cell>
          <cell r="H50">
            <v>49</v>
          </cell>
        </row>
        <row r="51">
          <cell r="A51">
            <v>50</v>
          </cell>
          <cell r="C51">
            <v>50</v>
          </cell>
          <cell r="H51">
            <v>50</v>
          </cell>
        </row>
        <row r="52">
          <cell r="A52">
            <v>51</v>
          </cell>
          <cell r="C52">
            <v>51</v>
          </cell>
          <cell r="H52">
            <v>51</v>
          </cell>
        </row>
        <row r="53">
          <cell r="A53">
            <v>52</v>
          </cell>
          <cell r="C53">
            <v>52</v>
          </cell>
          <cell r="H53">
            <v>52</v>
          </cell>
        </row>
        <row r="54">
          <cell r="A54">
            <v>53</v>
          </cell>
          <cell r="C54">
            <v>53</v>
          </cell>
          <cell r="H54">
            <v>53</v>
          </cell>
        </row>
        <row r="55">
          <cell r="A55">
            <v>54</v>
          </cell>
          <cell r="C55">
            <v>54</v>
          </cell>
          <cell r="H55">
            <v>54</v>
          </cell>
        </row>
        <row r="56">
          <cell r="A56">
            <v>55</v>
          </cell>
          <cell r="C56">
            <v>55</v>
          </cell>
          <cell r="H56">
            <v>55</v>
          </cell>
        </row>
        <row r="57">
          <cell r="A57">
            <v>56</v>
          </cell>
          <cell r="C57">
            <v>56</v>
          </cell>
          <cell r="H57">
            <v>56</v>
          </cell>
        </row>
        <row r="58">
          <cell r="A58">
            <v>57</v>
          </cell>
          <cell r="C58">
            <v>57</v>
          </cell>
          <cell r="H58">
            <v>57</v>
          </cell>
        </row>
        <row r="59">
          <cell r="A59">
            <v>58</v>
          </cell>
          <cell r="C59">
            <v>58</v>
          </cell>
          <cell r="H59">
            <v>58</v>
          </cell>
        </row>
        <row r="60">
          <cell r="A60">
            <v>59</v>
          </cell>
          <cell r="C60">
            <v>59</v>
          </cell>
          <cell r="H60">
            <v>59</v>
          </cell>
        </row>
        <row r="61">
          <cell r="A61">
            <v>60</v>
          </cell>
          <cell r="C61">
            <v>60</v>
          </cell>
          <cell r="H61">
            <v>60</v>
          </cell>
        </row>
        <row r="62">
          <cell r="A62">
            <v>61</v>
          </cell>
          <cell r="C62">
            <v>61</v>
          </cell>
          <cell r="H62">
            <v>61</v>
          </cell>
        </row>
        <row r="63">
          <cell r="A63">
            <v>62</v>
          </cell>
          <cell r="C63">
            <v>62</v>
          </cell>
          <cell r="H63">
            <v>62</v>
          </cell>
        </row>
        <row r="64">
          <cell r="A64">
            <v>63</v>
          </cell>
          <cell r="C64">
            <v>63</v>
          </cell>
          <cell r="H64">
            <v>63</v>
          </cell>
        </row>
        <row r="65">
          <cell r="A65">
            <v>64</v>
          </cell>
          <cell r="C65">
            <v>64</v>
          </cell>
          <cell r="H65">
            <v>64</v>
          </cell>
        </row>
        <row r="66">
          <cell r="A66">
            <v>65</v>
          </cell>
          <cell r="C66">
            <v>65</v>
          </cell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  <sheetData sheetId="9">
        <row r="2">
          <cell r="A2">
            <v>1021901</v>
          </cell>
          <cell r="B2" t="str">
            <v>doyok</v>
          </cell>
          <cell r="C2">
            <v>1021901</v>
          </cell>
          <cell r="D2" t="str">
            <v>Manajemen</v>
          </cell>
          <cell r="E2">
            <v>2019</v>
          </cell>
          <cell r="F2" t="str">
            <v>2019/2020</v>
          </cell>
          <cell r="G2" t="str">
            <v>firza</v>
          </cell>
          <cell r="H2">
            <v>1</v>
          </cell>
        </row>
        <row r="3">
          <cell r="A3">
            <v>2</v>
          </cell>
          <cell r="C3">
            <v>2</v>
          </cell>
          <cell r="H3">
            <v>2</v>
          </cell>
        </row>
        <row r="4">
          <cell r="A4">
            <v>3</v>
          </cell>
          <cell r="C4">
            <v>3</v>
          </cell>
          <cell r="H4">
            <v>3</v>
          </cell>
        </row>
        <row r="5">
          <cell r="A5">
            <v>4</v>
          </cell>
          <cell r="C5">
            <v>4</v>
          </cell>
          <cell r="H5">
            <v>4</v>
          </cell>
        </row>
        <row r="6">
          <cell r="A6">
            <v>5</v>
          </cell>
          <cell r="C6">
            <v>5</v>
          </cell>
          <cell r="H6">
            <v>5</v>
          </cell>
        </row>
        <row r="7">
          <cell r="A7">
            <v>6</v>
          </cell>
          <cell r="C7">
            <v>6</v>
          </cell>
          <cell r="H7">
            <v>6</v>
          </cell>
        </row>
        <row r="8">
          <cell r="A8">
            <v>7</v>
          </cell>
          <cell r="C8">
            <v>7</v>
          </cell>
          <cell r="H8">
            <v>7</v>
          </cell>
        </row>
        <row r="9">
          <cell r="A9">
            <v>8</v>
          </cell>
          <cell r="C9">
            <v>8</v>
          </cell>
          <cell r="H9">
            <v>8</v>
          </cell>
        </row>
        <row r="10">
          <cell r="A10">
            <v>9</v>
          </cell>
          <cell r="C10">
            <v>9</v>
          </cell>
          <cell r="H10">
            <v>9</v>
          </cell>
        </row>
        <row r="11">
          <cell r="A11">
            <v>10</v>
          </cell>
          <cell r="C11">
            <v>10</v>
          </cell>
          <cell r="H11">
            <v>10</v>
          </cell>
        </row>
        <row r="12">
          <cell r="A12">
            <v>11</v>
          </cell>
          <cell r="C12">
            <v>11</v>
          </cell>
          <cell r="H12">
            <v>11</v>
          </cell>
        </row>
        <row r="13">
          <cell r="A13">
            <v>12</v>
          </cell>
          <cell r="C13">
            <v>12</v>
          </cell>
          <cell r="H13">
            <v>12</v>
          </cell>
        </row>
        <row r="14">
          <cell r="A14">
            <v>13</v>
          </cell>
          <cell r="C14">
            <v>13</v>
          </cell>
          <cell r="H14">
            <v>13</v>
          </cell>
        </row>
        <row r="15">
          <cell r="A15">
            <v>14</v>
          </cell>
          <cell r="C15">
            <v>14</v>
          </cell>
          <cell r="H15">
            <v>14</v>
          </cell>
        </row>
        <row r="16">
          <cell r="A16">
            <v>15</v>
          </cell>
          <cell r="C16">
            <v>15</v>
          </cell>
          <cell r="H16">
            <v>15</v>
          </cell>
        </row>
        <row r="17">
          <cell r="A17">
            <v>16</v>
          </cell>
          <cell r="C17">
            <v>16</v>
          </cell>
          <cell r="H17">
            <v>16</v>
          </cell>
        </row>
        <row r="18">
          <cell r="A18">
            <v>17</v>
          </cell>
          <cell r="C18">
            <v>17</v>
          </cell>
          <cell r="H18">
            <v>17</v>
          </cell>
        </row>
        <row r="19">
          <cell r="A19">
            <v>18</v>
          </cell>
          <cell r="C19">
            <v>18</v>
          </cell>
          <cell r="H19">
            <v>18</v>
          </cell>
        </row>
        <row r="20">
          <cell r="A20">
            <v>19</v>
          </cell>
          <cell r="C20">
            <v>19</v>
          </cell>
          <cell r="H20">
            <v>19</v>
          </cell>
        </row>
        <row r="21">
          <cell r="A21">
            <v>20</v>
          </cell>
          <cell r="C21">
            <v>20</v>
          </cell>
          <cell r="H21">
            <v>20</v>
          </cell>
        </row>
        <row r="22">
          <cell r="A22">
            <v>21</v>
          </cell>
          <cell r="C22">
            <v>21</v>
          </cell>
          <cell r="H22">
            <v>21</v>
          </cell>
        </row>
        <row r="23">
          <cell r="A23">
            <v>22</v>
          </cell>
          <cell r="C23">
            <v>22</v>
          </cell>
          <cell r="H23">
            <v>22</v>
          </cell>
        </row>
        <row r="24">
          <cell r="A24">
            <v>23</v>
          </cell>
          <cell r="C24">
            <v>23</v>
          </cell>
          <cell r="H24">
            <v>23</v>
          </cell>
        </row>
        <row r="25">
          <cell r="A25">
            <v>24</v>
          </cell>
          <cell r="C25">
            <v>24</v>
          </cell>
          <cell r="H25">
            <v>24</v>
          </cell>
        </row>
        <row r="26">
          <cell r="A26">
            <v>25</v>
          </cell>
          <cell r="C26">
            <v>25</v>
          </cell>
          <cell r="H26">
            <v>25</v>
          </cell>
        </row>
        <row r="27">
          <cell r="A27">
            <v>26</v>
          </cell>
          <cell r="C27">
            <v>26</v>
          </cell>
          <cell r="H27">
            <v>26</v>
          </cell>
        </row>
        <row r="28">
          <cell r="A28">
            <v>27</v>
          </cell>
          <cell r="C28">
            <v>27</v>
          </cell>
          <cell r="H28">
            <v>27</v>
          </cell>
        </row>
        <row r="29">
          <cell r="A29">
            <v>28</v>
          </cell>
          <cell r="C29">
            <v>28</v>
          </cell>
          <cell r="H29">
            <v>28</v>
          </cell>
        </row>
        <row r="30">
          <cell r="A30">
            <v>29</v>
          </cell>
          <cell r="C30">
            <v>29</v>
          </cell>
          <cell r="H30">
            <v>29</v>
          </cell>
        </row>
        <row r="31">
          <cell r="A31">
            <v>30</v>
          </cell>
          <cell r="C31">
            <v>30</v>
          </cell>
          <cell r="H31">
            <v>30</v>
          </cell>
        </row>
        <row r="32">
          <cell r="A32">
            <v>31</v>
          </cell>
          <cell r="C32">
            <v>31</v>
          </cell>
          <cell r="H32">
            <v>31</v>
          </cell>
        </row>
        <row r="33">
          <cell r="A33">
            <v>32</v>
          </cell>
          <cell r="C33">
            <v>32</v>
          </cell>
          <cell r="H33">
            <v>32</v>
          </cell>
        </row>
        <row r="34">
          <cell r="A34">
            <v>33</v>
          </cell>
          <cell r="C34">
            <v>33</v>
          </cell>
          <cell r="H34">
            <v>33</v>
          </cell>
        </row>
        <row r="35">
          <cell r="A35">
            <v>34</v>
          </cell>
          <cell r="C35">
            <v>34</v>
          </cell>
          <cell r="H35">
            <v>34</v>
          </cell>
        </row>
        <row r="36">
          <cell r="A36">
            <v>35</v>
          </cell>
          <cell r="C36">
            <v>35</v>
          </cell>
          <cell r="H36">
            <v>35</v>
          </cell>
        </row>
        <row r="37">
          <cell r="A37">
            <v>36</v>
          </cell>
          <cell r="C37">
            <v>36</v>
          </cell>
          <cell r="H37">
            <v>36</v>
          </cell>
        </row>
        <row r="38">
          <cell r="A38">
            <v>37</v>
          </cell>
          <cell r="C38">
            <v>37</v>
          </cell>
          <cell r="H38">
            <v>37</v>
          </cell>
        </row>
        <row r="39">
          <cell r="A39">
            <v>38</v>
          </cell>
          <cell r="C39">
            <v>38</v>
          </cell>
          <cell r="H39">
            <v>38</v>
          </cell>
        </row>
        <row r="40">
          <cell r="A40">
            <v>39</v>
          </cell>
          <cell r="C40">
            <v>39</v>
          </cell>
          <cell r="H40">
            <v>39</v>
          </cell>
        </row>
        <row r="41">
          <cell r="A41">
            <v>40</v>
          </cell>
          <cell r="C41">
            <v>40</v>
          </cell>
          <cell r="H41">
            <v>40</v>
          </cell>
        </row>
        <row r="42">
          <cell r="A42">
            <v>41</v>
          </cell>
          <cell r="C42">
            <v>41</v>
          </cell>
          <cell r="H42">
            <v>41</v>
          </cell>
        </row>
        <row r="43">
          <cell r="A43">
            <v>42</v>
          </cell>
          <cell r="C43">
            <v>42</v>
          </cell>
          <cell r="H43">
            <v>42</v>
          </cell>
        </row>
        <row r="44">
          <cell r="A44">
            <v>43</v>
          </cell>
          <cell r="C44">
            <v>43</v>
          </cell>
          <cell r="H44">
            <v>43</v>
          </cell>
        </row>
        <row r="45">
          <cell r="A45">
            <v>44</v>
          </cell>
          <cell r="C45">
            <v>44</v>
          </cell>
          <cell r="H45">
            <v>44</v>
          </cell>
        </row>
        <row r="46">
          <cell r="A46">
            <v>45</v>
          </cell>
          <cell r="C46">
            <v>45</v>
          </cell>
          <cell r="H46">
            <v>45</v>
          </cell>
        </row>
        <row r="47">
          <cell r="A47">
            <v>46</v>
          </cell>
          <cell r="C47">
            <v>46</v>
          </cell>
          <cell r="H47">
            <v>46</v>
          </cell>
        </row>
        <row r="48">
          <cell r="A48">
            <v>47</v>
          </cell>
          <cell r="C48">
            <v>47</v>
          </cell>
          <cell r="H48">
            <v>47</v>
          </cell>
        </row>
        <row r="49">
          <cell r="A49">
            <v>48</v>
          </cell>
          <cell r="C49">
            <v>48</v>
          </cell>
          <cell r="H49">
            <v>48</v>
          </cell>
        </row>
        <row r="50">
          <cell r="A50">
            <v>49</v>
          </cell>
          <cell r="C50">
            <v>49</v>
          </cell>
          <cell r="H50">
            <v>49</v>
          </cell>
        </row>
        <row r="51">
          <cell r="A51">
            <v>50</v>
          </cell>
          <cell r="C51">
            <v>50</v>
          </cell>
          <cell r="H51">
            <v>50</v>
          </cell>
        </row>
        <row r="52">
          <cell r="A52">
            <v>51</v>
          </cell>
          <cell r="C52">
            <v>51</v>
          </cell>
          <cell r="H52">
            <v>51</v>
          </cell>
        </row>
        <row r="53">
          <cell r="A53">
            <v>52</v>
          </cell>
          <cell r="C53">
            <v>52</v>
          </cell>
          <cell r="H53">
            <v>52</v>
          </cell>
        </row>
        <row r="54">
          <cell r="A54">
            <v>53</v>
          </cell>
          <cell r="C54">
            <v>53</v>
          </cell>
          <cell r="H54">
            <v>53</v>
          </cell>
        </row>
        <row r="55">
          <cell r="A55">
            <v>54</v>
          </cell>
          <cell r="C55">
            <v>54</v>
          </cell>
          <cell r="H55">
            <v>54</v>
          </cell>
        </row>
        <row r="56">
          <cell r="A56">
            <v>55</v>
          </cell>
          <cell r="C56">
            <v>55</v>
          </cell>
          <cell r="H56">
            <v>55</v>
          </cell>
        </row>
        <row r="57">
          <cell r="A57">
            <v>56</v>
          </cell>
          <cell r="C57">
            <v>56</v>
          </cell>
          <cell r="H57">
            <v>56</v>
          </cell>
        </row>
        <row r="58">
          <cell r="A58">
            <v>57</v>
          </cell>
          <cell r="C58">
            <v>57</v>
          </cell>
          <cell r="H58">
            <v>57</v>
          </cell>
        </row>
        <row r="59">
          <cell r="A59">
            <v>58</v>
          </cell>
          <cell r="C59">
            <v>58</v>
          </cell>
          <cell r="H59">
            <v>58</v>
          </cell>
        </row>
        <row r="60">
          <cell r="A60">
            <v>59</v>
          </cell>
          <cell r="C60">
            <v>59</v>
          </cell>
          <cell r="H60">
            <v>59</v>
          </cell>
        </row>
        <row r="61">
          <cell r="A61">
            <v>60</v>
          </cell>
          <cell r="C61">
            <v>60</v>
          </cell>
          <cell r="H61">
            <v>60</v>
          </cell>
        </row>
        <row r="62">
          <cell r="A62">
            <v>61</v>
          </cell>
          <cell r="C62">
            <v>61</v>
          </cell>
          <cell r="H62">
            <v>61</v>
          </cell>
        </row>
        <row r="63">
          <cell r="A63">
            <v>62</v>
          </cell>
          <cell r="C63">
            <v>62</v>
          </cell>
          <cell r="H63">
            <v>62</v>
          </cell>
        </row>
        <row r="64">
          <cell r="A64">
            <v>63</v>
          </cell>
          <cell r="C64">
            <v>63</v>
          </cell>
          <cell r="H64">
            <v>63</v>
          </cell>
        </row>
        <row r="65">
          <cell r="A65">
            <v>64</v>
          </cell>
          <cell r="C65">
            <v>64</v>
          </cell>
          <cell r="H65">
            <v>64</v>
          </cell>
        </row>
        <row r="66">
          <cell r="A66">
            <v>65</v>
          </cell>
          <cell r="C66">
            <v>65</v>
          </cell>
          <cell r="H66">
            <v>65</v>
          </cell>
        </row>
        <row r="67">
          <cell r="A67">
            <v>66</v>
          </cell>
          <cell r="C67">
            <v>66</v>
          </cell>
          <cell r="H67">
            <v>66</v>
          </cell>
        </row>
        <row r="68">
          <cell r="A68">
            <v>67</v>
          </cell>
          <cell r="C68">
            <v>67</v>
          </cell>
          <cell r="H68">
            <v>67</v>
          </cell>
        </row>
        <row r="69">
          <cell r="A69">
            <v>68</v>
          </cell>
          <cell r="C69">
            <v>68</v>
          </cell>
          <cell r="H69">
            <v>68</v>
          </cell>
        </row>
        <row r="70">
          <cell r="A70">
            <v>69</v>
          </cell>
          <cell r="C70">
            <v>69</v>
          </cell>
          <cell r="H70">
            <v>69</v>
          </cell>
        </row>
        <row r="71">
          <cell r="A71">
            <v>70</v>
          </cell>
          <cell r="C71">
            <v>70</v>
          </cell>
          <cell r="H71">
            <v>70</v>
          </cell>
        </row>
        <row r="72">
          <cell r="A72">
            <v>71</v>
          </cell>
          <cell r="C72">
            <v>71</v>
          </cell>
          <cell r="H72">
            <v>71</v>
          </cell>
        </row>
        <row r="73">
          <cell r="A73">
            <v>72</v>
          </cell>
          <cell r="C73">
            <v>72</v>
          </cell>
          <cell r="H73">
            <v>72</v>
          </cell>
        </row>
        <row r="74">
          <cell r="A74">
            <v>73</v>
          </cell>
          <cell r="C74">
            <v>73</v>
          </cell>
          <cell r="H74">
            <v>73</v>
          </cell>
        </row>
        <row r="75">
          <cell r="A75">
            <v>74</v>
          </cell>
          <cell r="C75">
            <v>74</v>
          </cell>
          <cell r="H75">
            <v>74</v>
          </cell>
        </row>
        <row r="76">
          <cell r="A76">
            <v>75</v>
          </cell>
          <cell r="C76">
            <v>75</v>
          </cell>
          <cell r="H76">
            <v>75</v>
          </cell>
        </row>
        <row r="77">
          <cell r="A77">
            <v>76</v>
          </cell>
          <cell r="C77">
            <v>76</v>
          </cell>
          <cell r="H77">
            <v>76</v>
          </cell>
        </row>
        <row r="78">
          <cell r="A78">
            <v>77</v>
          </cell>
          <cell r="C78">
            <v>77</v>
          </cell>
          <cell r="H78">
            <v>77</v>
          </cell>
        </row>
        <row r="79">
          <cell r="A79">
            <v>78</v>
          </cell>
          <cell r="C79">
            <v>78</v>
          </cell>
          <cell r="H79">
            <v>78</v>
          </cell>
        </row>
        <row r="80">
          <cell r="A80">
            <v>79</v>
          </cell>
          <cell r="C80">
            <v>79</v>
          </cell>
          <cell r="H80">
            <v>79</v>
          </cell>
        </row>
        <row r="81">
          <cell r="A81">
            <v>80</v>
          </cell>
          <cell r="C81">
            <v>80</v>
          </cell>
          <cell r="H81">
            <v>80</v>
          </cell>
        </row>
        <row r="82">
          <cell r="A82">
            <v>81</v>
          </cell>
          <cell r="C82">
            <v>81</v>
          </cell>
          <cell r="H82">
            <v>81</v>
          </cell>
        </row>
        <row r="83">
          <cell r="A83">
            <v>82</v>
          </cell>
          <cell r="C83">
            <v>82</v>
          </cell>
          <cell r="H83">
            <v>82</v>
          </cell>
        </row>
        <row r="84">
          <cell r="A84">
            <v>83</v>
          </cell>
          <cell r="C84">
            <v>83</v>
          </cell>
          <cell r="H84">
            <v>83</v>
          </cell>
        </row>
        <row r="85">
          <cell r="A85">
            <v>84</v>
          </cell>
          <cell r="C85">
            <v>84</v>
          </cell>
          <cell r="H85">
            <v>84</v>
          </cell>
        </row>
        <row r="86">
          <cell r="A86">
            <v>85</v>
          </cell>
          <cell r="C86">
            <v>85</v>
          </cell>
          <cell r="H86">
            <v>85</v>
          </cell>
        </row>
        <row r="87">
          <cell r="A87">
            <v>86</v>
          </cell>
          <cell r="C87">
            <v>86</v>
          </cell>
          <cell r="H87">
            <v>86</v>
          </cell>
        </row>
        <row r="88">
          <cell r="A88">
            <v>87</v>
          </cell>
          <cell r="C88">
            <v>87</v>
          </cell>
          <cell r="H88">
            <v>87</v>
          </cell>
        </row>
        <row r="89">
          <cell r="A89">
            <v>88</v>
          </cell>
          <cell r="C89">
            <v>88</v>
          </cell>
          <cell r="H89">
            <v>88</v>
          </cell>
        </row>
        <row r="90">
          <cell r="A90">
            <v>89</v>
          </cell>
          <cell r="C90">
            <v>89</v>
          </cell>
          <cell r="H90">
            <v>89</v>
          </cell>
        </row>
        <row r="91">
          <cell r="A91">
            <v>90</v>
          </cell>
          <cell r="C91">
            <v>90</v>
          </cell>
          <cell r="H91">
            <v>90</v>
          </cell>
        </row>
        <row r="92">
          <cell r="A92">
            <v>91</v>
          </cell>
          <cell r="C92">
            <v>91</v>
          </cell>
          <cell r="H92">
            <v>91</v>
          </cell>
        </row>
        <row r="93">
          <cell r="A93">
            <v>92</v>
          </cell>
          <cell r="C93">
            <v>92</v>
          </cell>
          <cell r="H93">
            <v>92</v>
          </cell>
        </row>
        <row r="94">
          <cell r="A94">
            <v>93</v>
          </cell>
          <cell r="C94">
            <v>93</v>
          </cell>
          <cell r="H94">
            <v>93</v>
          </cell>
        </row>
        <row r="95">
          <cell r="A95">
            <v>94</v>
          </cell>
          <cell r="C95">
            <v>94</v>
          </cell>
          <cell r="H95">
            <v>94</v>
          </cell>
        </row>
        <row r="96">
          <cell r="A96">
            <v>95</v>
          </cell>
          <cell r="C96">
            <v>95</v>
          </cell>
          <cell r="H96">
            <v>95</v>
          </cell>
        </row>
        <row r="97">
          <cell r="A97">
            <v>96</v>
          </cell>
          <cell r="C97">
            <v>96</v>
          </cell>
          <cell r="H97">
            <v>96</v>
          </cell>
        </row>
        <row r="98">
          <cell r="A98">
            <v>97</v>
          </cell>
          <cell r="C98">
            <v>97</v>
          </cell>
          <cell r="H98">
            <v>97</v>
          </cell>
        </row>
        <row r="99">
          <cell r="A99">
            <v>98</v>
          </cell>
          <cell r="C99">
            <v>98</v>
          </cell>
          <cell r="H99">
            <v>98</v>
          </cell>
        </row>
        <row r="100">
          <cell r="A100">
            <v>99</v>
          </cell>
          <cell r="B100" t="str">
            <v>abdu</v>
          </cell>
          <cell r="C100">
            <v>99</v>
          </cell>
          <cell r="E100">
            <v>2015</v>
          </cell>
          <cell r="F100">
            <v>2015</v>
          </cell>
          <cell r="H100">
            <v>99</v>
          </cell>
        </row>
        <row r="101">
          <cell r="A101">
            <v>100</v>
          </cell>
          <cell r="C101">
            <v>100</v>
          </cell>
          <cell r="H10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S"/>
      <sheetName val="Paket"/>
      <sheetName val="SMT 1"/>
      <sheetName val="SMT 2"/>
      <sheetName val="SMT 3"/>
      <sheetName val="SMT 4"/>
      <sheetName val="SMT 5"/>
      <sheetName val="SMT 6"/>
      <sheetName val="SMT 7"/>
      <sheetName val="SMT 8"/>
    </sheetNames>
    <sheetDataSet>
      <sheetData sheetId="0"/>
      <sheetData sheetId="1"/>
      <sheetData sheetId="2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I</v>
          </cell>
          <cell r="E2" t="str">
            <v>2023/2024</v>
          </cell>
          <cell r="F2" t="str">
            <v>2023/2024</v>
          </cell>
          <cell r="G2">
            <v>1</v>
          </cell>
          <cell r="H2" t="str">
            <v>A</v>
          </cell>
          <cell r="I2">
            <v>4</v>
          </cell>
          <cell r="J2">
            <v>8</v>
          </cell>
          <cell r="K2" t="str">
            <v>A</v>
          </cell>
          <cell r="L2">
            <v>4</v>
          </cell>
          <cell r="M2">
            <v>8</v>
          </cell>
          <cell r="N2" t="str">
            <v>A</v>
          </cell>
          <cell r="O2">
            <v>4</v>
          </cell>
          <cell r="P2">
            <v>12</v>
          </cell>
          <cell r="Q2" t="str">
            <v>B</v>
          </cell>
          <cell r="R2">
            <v>3</v>
          </cell>
          <cell r="S2">
            <v>6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 t="str">
            <v>A</v>
          </cell>
          <cell r="AD2">
            <v>4</v>
          </cell>
          <cell r="AE2">
            <v>8</v>
          </cell>
          <cell r="AF2" t="str">
            <v>A</v>
          </cell>
          <cell r="AG2">
            <v>4</v>
          </cell>
          <cell r="AH2">
            <v>8</v>
          </cell>
          <cell r="AI2">
            <v>22</v>
          </cell>
          <cell r="AJ2">
            <v>86</v>
          </cell>
          <cell r="AK2">
            <v>3.9090909090909092</v>
          </cell>
          <cell r="AL2">
            <v>22</v>
          </cell>
          <cell r="AM2">
            <v>86</v>
          </cell>
          <cell r="AN2">
            <v>3.9090909090909092</v>
          </cell>
        </row>
        <row r="3">
          <cell r="A3">
            <v>102231969</v>
          </cell>
          <cell r="B3" t="str">
            <v xml:space="preserve">Bunga Hadi Sefiyani </v>
          </cell>
          <cell r="C3">
            <v>102231969</v>
          </cell>
          <cell r="D3" t="str">
            <v>I</v>
          </cell>
          <cell r="E3" t="str">
            <v>2023/2024</v>
          </cell>
          <cell r="F3" t="str">
            <v>2023/2024</v>
          </cell>
          <cell r="G3">
            <v>2</v>
          </cell>
          <cell r="H3" t="str">
            <v>B</v>
          </cell>
          <cell r="I3">
            <v>3</v>
          </cell>
          <cell r="J3">
            <v>6</v>
          </cell>
          <cell r="K3" t="str">
            <v>A</v>
          </cell>
          <cell r="L3">
            <v>4</v>
          </cell>
          <cell r="M3">
            <v>8</v>
          </cell>
          <cell r="N3" t="str">
            <v>A</v>
          </cell>
          <cell r="O3">
            <v>4</v>
          </cell>
          <cell r="P3">
            <v>12</v>
          </cell>
          <cell r="Q3" t="str">
            <v>B</v>
          </cell>
          <cell r="R3">
            <v>3</v>
          </cell>
          <cell r="S3">
            <v>6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A</v>
          </cell>
          <cell r="AA3">
            <v>4</v>
          </cell>
          <cell r="AB3">
            <v>12</v>
          </cell>
          <cell r="AC3" t="str">
            <v>B</v>
          </cell>
          <cell r="AD3">
            <v>3</v>
          </cell>
          <cell r="AE3">
            <v>6</v>
          </cell>
          <cell r="AF3" t="str">
            <v>A</v>
          </cell>
          <cell r="AG3">
            <v>4</v>
          </cell>
          <cell r="AH3">
            <v>8</v>
          </cell>
          <cell r="AI3">
            <v>22</v>
          </cell>
          <cell r="AJ3">
            <v>82</v>
          </cell>
          <cell r="AK3">
            <v>3.7272727272727271</v>
          </cell>
          <cell r="AL3">
            <v>22</v>
          </cell>
          <cell r="AM3">
            <v>82</v>
          </cell>
          <cell r="AN3">
            <v>3.7272727272727271</v>
          </cell>
        </row>
        <row r="4">
          <cell r="A4">
            <v>102231970</v>
          </cell>
          <cell r="B4" t="str">
            <v xml:space="preserve">Diani Nur Baeti </v>
          </cell>
          <cell r="C4">
            <v>102231970</v>
          </cell>
          <cell r="D4" t="str">
            <v>I</v>
          </cell>
          <cell r="E4" t="str">
            <v>2023/2024</v>
          </cell>
          <cell r="F4" t="str">
            <v>2023/2024</v>
          </cell>
          <cell r="G4">
            <v>3</v>
          </cell>
          <cell r="H4" t="str">
            <v>A</v>
          </cell>
          <cell r="I4">
            <v>4</v>
          </cell>
          <cell r="J4">
            <v>8</v>
          </cell>
          <cell r="K4" t="str">
            <v>A</v>
          </cell>
          <cell r="L4">
            <v>4</v>
          </cell>
          <cell r="M4">
            <v>8</v>
          </cell>
          <cell r="N4" t="str">
            <v>A</v>
          </cell>
          <cell r="O4">
            <v>4</v>
          </cell>
          <cell r="P4">
            <v>12</v>
          </cell>
          <cell r="Q4" t="str">
            <v>B</v>
          </cell>
          <cell r="R4">
            <v>3</v>
          </cell>
          <cell r="S4">
            <v>6</v>
          </cell>
          <cell r="T4" t="str">
            <v>A</v>
          </cell>
          <cell r="U4">
            <v>4</v>
          </cell>
          <cell r="V4">
            <v>12</v>
          </cell>
          <cell r="W4" t="str">
            <v>A</v>
          </cell>
          <cell r="X4">
            <v>4</v>
          </cell>
          <cell r="Y4">
            <v>12</v>
          </cell>
          <cell r="Z4" t="str">
            <v>A</v>
          </cell>
          <cell r="AA4">
            <v>4</v>
          </cell>
          <cell r="AB4">
            <v>12</v>
          </cell>
          <cell r="AC4" t="str">
            <v>A</v>
          </cell>
          <cell r="AD4">
            <v>4</v>
          </cell>
          <cell r="AE4">
            <v>8</v>
          </cell>
          <cell r="AF4" t="str">
            <v>A</v>
          </cell>
          <cell r="AG4">
            <v>4</v>
          </cell>
          <cell r="AH4">
            <v>8</v>
          </cell>
          <cell r="AI4">
            <v>22</v>
          </cell>
          <cell r="AJ4">
            <v>86</v>
          </cell>
          <cell r="AK4">
            <v>3.9090909090909092</v>
          </cell>
          <cell r="AL4">
            <v>22</v>
          </cell>
          <cell r="AM4">
            <v>86</v>
          </cell>
          <cell r="AN4">
            <v>3.9090909090909092</v>
          </cell>
        </row>
        <row r="5">
          <cell r="A5">
            <v>102231971</v>
          </cell>
          <cell r="B5" t="str">
            <v xml:space="preserve">Dwi Gading Pangestu </v>
          </cell>
          <cell r="C5">
            <v>102231971</v>
          </cell>
          <cell r="D5" t="str">
            <v>I</v>
          </cell>
          <cell r="E5" t="str">
            <v>2023/2024</v>
          </cell>
          <cell r="F5" t="str">
            <v>2023/2024</v>
          </cell>
          <cell r="G5">
            <v>4</v>
          </cell>
          <cell r="H5" t="str">
            <v>A</v>
          </cell>
          <cell r="I5">
            <v>4</v>
          </cell>
          <cell r="J5">
            <v>8</v>
          </cell>
          <cell r="K5" t="str">
            <v>A</v>
          </cell>
          <cell r="L5">
            <v>4</v>
          </cell>
          <cell r="M5">
            <v>8</v>
          </cell>
          <cell r="N5" t="str">
            <v>A</v>
          </cell>
          <cell r="O5">
            <v>4</v>
          </cell>
          <cell r="P5">
            <v>12</v>
          </cell>
          <cell r="Q5" t="str">
            <v>B</v>
          </cell>
          <cell r="R5">
            <v>3</v>
          </cell>
          <cell r="S5">
            <v>6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B</v>
          </cell>
          <cell r="AA5">
            <v>3</v>
          </cell>
          <cell r="AB5">
            <v>9</v>
          </cell>
          <cell r="AC5" t="str">
            <v>A</v>
          </cell>
          <cell r="AD5">
            <v>4</v>
          </cell>
          <cell r="AE5">
            <v>8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83</v>
          </cell>
          <cell r="AK5">
            <v>3.7727272727272729</v>
          </cell>
          <cell r="AL5">
            <v>22</v>
          </cell>
          <cell r="AM5">
            <v>83</v>
          </cell>
          <cell r="AN5">
            <v>3.7727272727272729</v>
          </cell>
        </row>
        <row r="6">
          <cell r="A6">
            <v>102231972</v>
          </cell>
          <cell r="B6" t="str">
            <v xml:space="preserve">Hilman Dwi Utomo </v>
          </cell>
          <cell r="C6">
            <v>102231972</v>
          </cell>
          <cell r="D6" t="str">
            <v>I</v>
          </cell>
          <cell r="E6" t="str">
            <v>2023/2024</v>
          </cell>
          <cell r="F6" t="str">
            <v>2023/2024</v>
          </cell>
          <cell r="G6">
            <v>5</v>
          </cell>
          <cell r="H6" t="str">
            <v>B</v>
          </cell>
          <cell r="I6">
            <v>3</v>
          </cell>
          <cell r="J6">
            <v>6</v>
          </cell>
          <cell r="K6" t="str">
            <v>A</v>
          </cell>
          <cell r="L6">
            <v>4</v>
          </cell>
          <cell r="M6">
            <v>8</v>
          </cell>
          <cell r="N6" t="str">
            <v>A</v>
          </cell>
          <cell r="O6">
            <v>4</v>
          </cell>
          <cell r="P6">
            <v>12</v>
          </cell>
          <cell r="Q6" t="str">
            <v>B</v>
          </cell>
          <cell r="R6">
            <v>3</v>
          </cell>
          <cell r="S6">
            <v>6</v>
          </cell>
          <cell r="T6" t="str">
            <v>A</v>
          </cell>
          <cell r="U6">
            <v>4</v>
          </cell>
          <cell r="V6">
            <v>12</v>
          </cell>
          <cell r="W6" t="str">
            <v>A</v>
          </cell>
          <cell r="X6">
            <v>4</v>
          </cell>
          <cell r="Y6">
            <v>12</v>
          </cell>
          <cell r="Z6" t="str">
            <v>A</v>
          </cell>
          <cell r="AA6">
            <v>4</v>
          </cell>
          <cell r="AB6">
            <v>12</v>
          </cell>
          <cell r="AC6" t="str">
            <v>B</v>
          </cell>
          <cell r="AD6">
            <v>3</v>
          </cell>
          <cell r="AE6">
            <v>6</v>
          </cell>
          <cell r="AF6" t="str">
            <v>A</v>
          </cell>
          <cell r="AG6">
            <v>4</v>
          </cell>
          <cell r="AH6">
            <v>8</v>
          </cell>
          <cell r="AI6">
            <v>22</v>
          </cell>
          <cell r="AJ6">
            <v>82</v>
          </cell>
          <cell r="AK6">
            <v>3.7272727272727271</v>
          </cell>
          <cell r="AL6">
            <v>22</v>
          </cell>
          <cell r="AM6">
            <v>82</v>
          </cell>
          <cell r="AN6">
            <v>3.7272727272727271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I</v>
          </cell>
          <cell r="E7" t="str">
            <v>2023/2024</v>
          </cell>
          <cell r="F7" t="str">
            <v>2023/2024</v>
          </cell>
          <cell r="G7">
            <v>6</v>
          </cell>
          <cell r="H7" t="str">
            <v>A</v>
          </cell>
          <cell r="I7">
            <v>4</v>
          </cell>
          <cell r="J7">
            <v>8</v>
          </cell>
          <cell r="K7" t="str">
            <v>A</v>
          </cell>
          <cell r="L7">
            <v>4</v>
          </cell>
          <cell r="M7">
            <v>8</v>
          </cell>
          <cell r="N7" t="str">
            <v>A</v>
          </cell>
          <cell r="O7">
            <v>4</v>
          </cell>
          <cell r="P7">
            <v>12</v>
          </cell>
          <cell r="Q7" t="str">
            <v>B</v>
          </cell>
          <cell r="R7">
            <v>3</v>
          </cell>
          <cell r="S7">
            <v>6</v>
          </cell>
          <cell r="T7" t="str">
            <v>A</v>
          </cell>
          <cell r="U7">
            <v>4</v>
          </cell>
          <cell r="V7">
            <v>12</v>
          </cell>
          <cell r="W7" t="str">
            <v>A</v>
          </cell>
          <cell r="X7">
            <v>4</v>
          </cell>
          <cell r="Y7">
            <v>12</v>
          </cell>
          <cell r="Z7" t="str">
            <v>A</v>
          </cell>
          <cell r="AA7">
            <v>4</v>
          </cell>
          <cell r="AB7">
            <v>12</v>
          </cell>
          <cell r="AC7" t="str">
            <v>A</v>
          </cell>
          <cell r="AD7">
            <v>4</v>
          </cell>
          <cell r="AE7">
            <v>8</v>
          </cell>
          <cell r="AF7" t="str">
            <v>A</v>
          </cell>
          <cell r="AG7">
            <v>4</v>
          </cell>
          <cell r="AH7">
            <v>8</v>
          </cell>
          <cell r="AI7">
            <v>22</v>
          </cell>
          <cell r="AJ7">
            <v>86</v>
          </cell>
          <cell r="AK7">
            <v>3.9090909090909092</v>
          </cell>
          <cell r="AL7">
            <v>22</v>
          </cell>
          <cell r="AM7">
            <v>86</v>
          </cell>
          <cell r="AN7">
            <v>3.9090909090909092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I</v>
          </cell>
          <cell r="E8" t="str">
            <v>2023/2024</v>
          </cell>
          <cell r="F8" t="str">
            <v>2023/2024</v>
          </cell>
          <cell r="G8">
            <v>7</v>
          </cell>
          <cell r="H8" t="str">
            <v>B</v>
          </cell>
          <cell r="I8">
            <v>3</v>
          </cell>
          <cell r="J8">
            <v>6</v>
          </cell>
          <cell r="K8" t="str">
            <v>A</v>
          </cell>
          <cell r="L8">
            <v>4</v>
          </cell>
          <cell r="M8">
            <v>8</v>
          </cell>
          <cell r="N8" t="str">
            <v>A</v>
          </cell>
          <cell r="O8">
            <v>4</v>
          </cell>
          <cell r="P8">
            <v>12</v>
          </cell>
          <cell r="Q8" t="str">
            <v>B</v>
          </cell>
          <cell r="R8">
            <v>3</v>
          </cell>
          <cell r="S8">
            <v>6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B</v>
          </cell>
          <cell r="AA8">
            <v>3</v>
          </cell>
          <cell r="AB8">
            <v>9</v>
          </cell>
          <cell r="AC8" t="str">
            <v>B</v>
          </cell>
          <cell r="AD8">
            <v>3</v>
          </cell>
          <cell r="AE8">
            <v>6</v>
          </cell>
          <cell r="AF8" t="str">
            <v>B</v>
          </cell>
          <cell r="AG8">
            <v>3</v>
          </cell>
          <cell r="AH8">
            <v>6</v>
          </cell>
          <cell r="AI8">
            <v>22</v>
          </cell>
          <cell r="AJ8">
            <v>77</v>
          </cell>
          <cell r="AK8">
            <v>3.5</v>
          </cell>
          <cell r="AL8">
            <v>22</v>
          </cell>
          <cell r="AM8">
            <v>77</v>
          </cell>
          <cell r="AN8">
            <v>3.5</v>
          </cell>
        </row>
        <row r="9">
          <cell r="A9">
            <v>102231974</v>
          </cell>
          <cell r="B9" t="str">
            <v>Noviatun Khoerunnisa</v>
          </cell>
          <cell r="C9">
            <v>102231974</v>
          </cell>
          <cell r="D9" t="str">
            <v>I</v>
          </cell>
          <cell r="E9" t="str">
            <v>2023/2024</v>
          </cell>
          <cell r="F9" t="str">
            <v>2023/2024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 t="str">
            <v>B</v>
          </cell>
          <cell r="L9">
            <v>3</v>
          </cell>
          <cell r="M9">
            <v>6</v>
          </cell>
          <cell r="N9" t="str">
            <v>A</v>
          </cell>
          <cell r="O9">
            <v>4</v>
          </cell>
          <cell r="P9">
            <v>12</v>
          </cell>
          <cell r="Q9" t="str">
            <v>B</v>
          </cell>
          <cell r="R9">
            <v>3</v>
          </cell>
          <cell r="S9">
            <v>6</v>
          </cell>
          <cell r="T9" t="str">
            <v>B</v>
          </cell>
          <cell r="U9">
            <v>3</v>
          </cell>
          <cell r="V9">
            <v>9</v>
          </cell>
          <cell r="W9" t="str">
            <v>B</v>
          </cell>
          <cell r="X9">
            <v>3</v>
          </cell>
          <cell r="Y9">
            <v>9</v>
          </cell>
          <cell r="Z9" t="str">
            <v>C</v>
          </cell>
          <cell r="AA9">
            <v>2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 t="str">
            <v>A</v>
          </cell>
          <cell r="AG9">
            <v>4</v>
          </cell>
          <cell r="AH9">
            <v>8</v>
          </cell>
          <cell r="AI9">
            <v>22</v>
          </cell>
          <cell r="AJ9">
            <v>56</v>
          </cell>
          <cell r="AK9">
            <v>2.5454545454545454</v>
          </cell>
          <cell r="AL9">
            <v>22</v>
          </cell>
          <cell r="AM9">
            <v>56</v>
          </cell>
          <cell r="AN9">
            <v>2.5454545454545454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I</v>
          </cell>
          <cell r="E10" t="str">
            <v>2023/2024</v>
          </cell>
          <cell r="F10" t="str">
            <v>2023/2024</v>
          </cell>
          <cell r="G10">
            <v>9</v>
          </cell>
          <cell r="H10" t="str">
            <v>B</v>
          </cell>
          <cell r="I10">
            <v>3</v>
          </cell>
          <cell r="J10">
            <v>6</v>
          </cell>
          <cell r="K10" t="str">
            <v>B</v>
          </cell>
          <cell r="L10">
            <v>3</v>
          </cell>
          <cell r="M10">
            <v>6</v>
          </cell>
          <cell r="N10" t="str">
            <v>A</v>
          </cell>
          <cell r="O10">
            <v>4</v>
          </cell>
          <cell r="P10">
            <v>12</v>
          </cell>
          <cell r="Q10" t="str">
            <v>B</v>
          </cell>
          <cell r="R10">
            <v>3</v>
          </cell>
          <cell r="S10">
            <v>6</v>
          </cell>
          <cell r="T10" t="str">
            <v>A</v>
          </cell>
          <cell r="U10">
            <v>4</v>
          </cell>
          <cell r="V10">
            <v>12</v>
          </cell>
          <cell r="W10" t="str">
            <v>C</v>
          </cell>
          <cell r="X10">
            <v>2</v>
          </cell>
          <cell r="Y10">
            <v>6</v>
          </cell>
          <cell r="Z10" t="str">
            <v>B</v>
          </cell>
          <cell r="AA10">
            <v>3</v>
          </cell>
          <cell r="AB10">
            <v>9</v>
          </cell>
          <cell r="AC10" t="str">
            <v>B</v>
          </cell>
          <cell r="AD10">
            <v>3</v>
          </cell>
          <cell r="AE10">
            <v>6</v>
          </cell>
          <cell r="AF10" t="str">
            <v>B</v>
          </cell>
          <cell r="AG10">
            <v>3</v>
          </cell>
          <cell r="AH10">
            <v>6</v>
          </cell>
          <cell r="AI10">
            <v>22</v>
          </cell>
          <cell r="AJ10">
            <v>69</v>
          </cell>
          <cell r="AK10">
            <v>3.1363636363636362</v>
          </cell>
          <cell r="AL10">
            <v>22</v>
          </cell>
          <cell r="AM10">
            <v>69</v>
          </cell>
          <cell r="AN10">
            <v>3.1363636363636362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22</v>
          </cell>
          <cell r="AJ11">
            <v>0</v>
          </cell>
          <cell r="AK11">
            <v>0</v>
          </cell>
          <cell r="AL11">
            <v>22</v>
          </cell>
          <cell r="AM11">
            <v>0</v>
          </cell>
          <cell r="AN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22</v>
          </cell>
          <cell r="AJ12">
            <v>0</v>
          </cell>
          <cell r="AK12">
            <v>0</v>
          </cell>
          <cell r="AL12">
            <v>22</v>
          </cell>
          <cell r="AM12">
            <v>0</v>
          </cell>
          <cell r="AN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22</v>
          </cell>
          <cell r="AJ13">
            <v>0</v>
          </cell>
          <cell r="AK13">
            <v>0</v>
          </cell>
          <cell r="AL13">
            <v>22</v>
          </cell>
          <cell r="AM13">
            <v>0</v>
          </cell>
          <cell r="AN13">
            <v>0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I</v>
          </cell>
          <cell r="E14" t="str">
            <v>2023/2024</v>
          </cell>
          <cell r="F14" t="str">
            <v>2023/2024</v>
          </cell>
          <cell r="G14">
            <v>13</v>
          </cell>
          <cell r="H14" t="str">
            <v>B</v>
          </cell>
          <cell r="I14">
            <v>3</v>
          </cell>
          <cell r="J14">
            <v>6</v>
          </cell>
          <cell r="K14" t="str">
            <v>B</v>
          </cell>
          <cell r="L14">
            <v>3</v>
          </cell>
          <cell r="M14">
            <v>6</v>
          </cell>
          <cell r="N14" t="str">
            <v>B</v>
          </cell>
          <cell r="O14">
            <v>3</v>
          </cell>
          <cell r="P14">
            <v>9</v>
          </cell>
          <cell r="Q14" t="str">
            <v>B</v>
          </cell>
          <cell r="R14">
            <v>3</v>
          </cell>
          <cell r="S14">
            <v>6</v>
          </cell>
          <cell r="T14" t="str">
            <v>B</v>
          </cell>
          <cell r="U14">
            <v>3</v>
          </cell>
          <cell r="V14">
            <v>9</v>
          </cell>
          <cell r="W14" t="str">
            <v>C</v>
          </cell>
          <cell r="X14">
            <v>2</v>
          </cell>
          <cell r="Y14">
            <v>6</v>
          </cell>
          <cell r="Z14" t="str">
            <v>B</v>
          </cell>
          <cell r="AA14">
            <v>3</v>
          </cell>
          <cell r="AB14">
            <v>9</v>
          </cell>
          <cell r="AC14" t="str">
            <v>B</v>
          </cell>
          <cell r="AD14">
            <v>3</v>
          </cell>
          <cell r="AE14">
            <v>6</v>
          </cell>
          <cell r="AF14" t="str">
            <v>B</v>
          </cell>
          <cell r="AG14">
            <v>3</v>
          </cell>
          <cell r="AH14">
            <v>6</v>
          </cell>
          <cell r="AI14">
            <v>22</v>
          </cell>
          <cell r="AJ14">
            <v>63</v>
          </cell>
          <cell r="AK14">
            <v>2.8636363636363638</v>
          </cell>
          <cell r="AL14">
            <v>22</v>
          </cell>
          <cell r="AM14">
            <v>63</v>
          </cell>
          <cell r="AN14">
            <v>2.8636363636363638</v>
          </cell>
        </row>
        <row r="15">
          <cell r="A15">
            <v>102231975</v>
          </cell>
          <cell r="B15" t="str">
            <v xml:space="preserve">Anita Baena Syafira </v>
          </cell>
          <cell r="C15">
            <v>102231975</v>
          </cell>
          <cell r="D15" t="str">
            <v>I</v>
          </cell>
          <cell r="E15" t="str">
            <v>2023/2024</v>
          </cell>
          <cell r="F15" t="str">
            <v>2023/2024</v>
          </cell>
          <cell r="G15">
            <v>14</v>
          </cell>
          <cell r="H15" t="str">
            <v>B</v>
          </cell>
          <cell r="I15">
            <v>3</v>
          </cell>
          <cell r="J15">
            <v>6</v>
          </cell>
          <cell r="K15" t="str">
            <v>B</v>
          </cell>
          <cell r="L15">
            <v>3</v>
          </cell>
          <cell r="M15">
            <v>6</v>
          </cell>
          <cell r="N15" t="str">
            <v>A</v>
          </cell>
          <cell r="O15">
            <v>4</v>
          </cell>
          <cell r="P15">
            <v>12</v>
          </cell>
          <cell r="Q15" t="str">
            <v>B</v>
          </cell>
          <cell r="R15">
            <v>3</v>
          </cell>
          <cell r="S15">
            <v>6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B</v>
          </cell>
          <cell r="AA15">
            <v>3</v>
          </cell>
          <cell r="AB15">
            <v>9</v>
          </cell>
          <cell r="AC15" t="str">
            <v>B</v>
          </cell>
          <cell r="AD15">
            <v>3</v>
          </cell>
          <cell r="AE15">
            <v>6</v>
          </cell>
          <cell r="AF15" t="str">
            <v>A</v>
          </cell>
          <cell r="AG15">
            <v>4</v>
          </cell>
          <cell r="AH15">
            <v>8</v>
          </cell>
          <cell r="AI15">
            <v>22</v>
          </cell>
          <cell r="AJ15">
            <v>77</v>
          </cell>
          <cell r="AK15">
            <v>3.5</v>
          </cell>
          <cell r="AL15">
            <v>22</v>
          </cell>
          <cell r="AM15">
            <v>77</v>
          </cell>
          <cell r="AN15">
            <v>3.5</v>
          </cell>
        </row>
        <row r="16">
          <cell r="A16">
            <v>106</v>
          </cell>
          <cell r="B16" t="str">
            <v xml:space="preserve">Ariesti Gita Mentari </v>
          </cell>
          <cell r="C16">
            <v>102231976</v>
          </cell>
          <cell r="D16" t="str">
            <v>I</v>
          </cell>
          <cell r="E16" t="str">
            <v>2023/2024</v>
          </cell>
          <cell r="F16" t="str">
            <v>2023/2024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0</v>
          </cell>
          <cell r="AK16">
            <v>0</v>
          </cell>
          <cell r="AL16">
            <v>22</v>
          </cell>
          <cell r="AM16">
            <v>0</v>
          </cell>
          <cell r="AN16">
            <v>0</v>
          </cell>
        </row>
        <row r="17">
          <cell r="A17">
            <v>106</v>
          </cell>
          <cell r="B17" t="str">
            <v xml:space="preserve">Denny Guntara </v>
          </cell>
          <cell r="C17">
            <v>102231977</v>
          </cell>
          <cell r="D17" t="str">
            <v>I</v>
          </cell>
          <cell r="E17" t="str">
            <v>2023/2024</v>
          </cell>
          <cell r="F17" t="str">
            <v>2023/2024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22</v>
          </cell>
          <cell r="AJ17">
            <v>0</v>
          </cell>
          <cell r="AK17">
            <v>0</v>
          </cell>
          <cell r="AL17">
            <v>22</v>
          </cell>
          <cell r="AM17">
            <v>0</v>
          </cell>
          <cell r="AN17">
            <v>0</v>
          </cell>
        </row>
        <row r="18">
          <cell r="A18">
            <v>106</v>
          </cell>
          <cell r="B18" t="str">
            <v xml:space="preserve">Jesika Prianita </v>
          </cell>
          <cell r="C18">
            <v>102232019</v>
          </cell>
          <cell r="D18" t="str">
            <v>I</v>
          </cell>
          <cell r="E18" t="str">
            <v>2023/2024</v>
          </cell>
          <cell r="F18" t="str">
            <v>2023/2024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22</v>
          </cell>
          <cell r="AJ18">
            <v>0</v>
          </cell>
          <cell r="AK18">
            <v>0</v>
          </cell>
          <cell r="AL18">
            <v>22</v>
          </cell>
          <cell r="AM18">
            <v>0</v>
          </cell>
          <cell r="AN18">
            <v>0</v>
          </cell>
        </row>
        <row r="19">
          <cell r="A19">
            <v>102231978</v>
          </cell>
          <cell r="B19" t="str">
            <v xml:space="preserve">Moh. Aldy Herawan </v>
          </cell>
          <cell r="C19">
            <v>102231978</v>
          </cell>
          <cell r="D19" t="str">
            <v>I</v>
          </cell>
          <cell r="E19" t="str">
            <v>2023/2024</v>
          </cell>
          <cell r="F19" t="str">
            <v>2023/2024</v>
          </cell>
          <cell r="G19">
            <v>18</v>
          </cell>
          <cell r="H19" t="str">
            <v>B</v>
          </cell>
          <cell r="I19">
            <v>3</v>
          </cell>
          <cell r="J19">
            <v>6</v>
          </cell>
          <cell r="K19" t="str">
            <v>A</v>
          </cell>
          <cell r="L19">
            <v>4</v>
          </cell>
          <cell r="M19">
            <v>8</v>
          </cell>
          <cell r="N19" t="str">
            <v>A</v>
          </cell>
          <cell r="O19">
            <v>4</v>
          </cell>
          <cell r="P19">
            <v>12</v>
          </cell>
          <cell r="Q19" t="str">
            <v>B</v>
          </cell>
          <cell r="R19">
            <v>3</v>
          </cell>
          <cell r="S19">
            <v>6</v>
          </cell>
          <cell r="T19" t="str">
            <v>A</v>
          </cell>
          <cell r="U19">
            <v>4</v>
          </cell>
          <cell r="V19">
            <v>12</v>
          </cell>
          <cell r="W19" t="str">
            <v>A</v>
          </cell>
          <cell r="X19">
            <v>4</v>
          </cell>
          <cell r="Y19">
            <v>12</v>
          </cell>
          <cell r="Z19" t="str">
            <v>A</v>
          </cell>
          <cell r="AA19">
            <v>4</v>
          </cell>
          <cell r="AB19">
            <v>12</v>
          </cell>
          <cell r="AC19" t="str">
            <v>B</v>
          </cell>
          <cell r="AD19">
            <v>3</v>
          </cell>
          <cell r="AE19">
            <v>6</v>
          </cell>
          <cell r="AF19" t="str">
            <v>A</v>
          </cell>
          <cell r="AG19">
            <v>4</v>
          </cell>
          <cell r="AH19">
            <v>8</v>
          </cell>
          <cell r="AI19">
            <v>22</v>
          </cell>
          <cell r="AJ19">
            <v>82</v>
          </cell>
          <cell r="AK19">
            <v>3.7272727272727271</v>
          </cell>
          <cell r="AL19">
            <v>22</v>
          </cell>
          <cell r="AM19">
            <v>82</v>
          </cell>
          <cell r="AN19">
            <v>3.7272727272727271</v>
          </cell>
        </row>
        <row r="20">
          <cell r="A20">
            <v>102231979</v>
          </cell>
          <cell r="B20" t="str">
            <v xml:space="preserve">Moh. Fatakhu Rozak </v>
          </cell>
          <cell r="C20">
            <v>102231979</v>
          </cell>
          <cell r="D20" t="str">
            <v>I</v>
          </cell>
          <cell r="E20" t="str">
            <v>2023/2024</v>
          </cell>
          <cell r="F20" t="str">
            <v>2023/2024</v>
          </cell>
          <cell r="G20">
            <v>19</v>
          </cell>
          <cell r="H20" t="str">
            <v>B</v>
          </cell>
          <cell r="I20">
            <v>3</v>
          </cell>
          <cell r="J20">
            <v>6</v>
          </cell>
          <cell r="K20" t="str">
            <v>A</v>
          </cell>
          <cell r="L20">
            <v>4</v>
          </cell>
          <cell r="M20">
            <v>8</v>
          </cell>
          <cell r="N20" t="str">
            <v>A</v>
          </cell>
          <cell r="O20">
            <v>4</v>
          </cell>
          <cell r="P20">
            <v>12</v>
          </cell>
          <cell r="Q20" t="str">
            <v>B</v>
          </cell>
          <cell r="R20">
            <v>3</v>
          </cell>
          <cell r="S20">
            <v>6</v>
          </cell>
          <cell r="T20" t="str">
            <v>A</v>
          </cell>
          <cell r="U20">
            <v>4</v>
          </cell>
          <cell r="V20">
            <v>12</v>
          </cell>
          <cell r="W20" t="str">
            <v>A</v>
          </cell>
          <cell r="X20">
            <v>4</v>
          </cell>
          <cell r="Y20">
            <v>12</v>
          </cell>
          <cell r="Z20" t="str">
            <v>B</v>
          </cell>
          <cell r="AA20">
            <v>3</v>
          </cell>
          <cell r="AB20">
            <v>9</v>
          </cell>
          <cell r="AC20" t="str">
            <v>B</v>
          </cell>
          <cell r="AD20">
            <v>3</v>
          </cell>
          <cell r="AE20">
            <v>6</v>
          </cell>
          <cell r="AF20" t="str">
            <v>A</v>
          </cell>
          <cell r="AG20">
            <v>4</v>
          </cell>
          <cell r="AH20">
            <v>8</v>
          </cell>
          <cell r="AI20">
            <v>22</v>
          </cell>
          <cell r="AJ20">
            <v>79</v>
          </cell>
          <cell r="AK20">
            <v>3.5909090909090908</v>
          </cell>
          <cell r="AL20">
            <v>22</v>
          </cell>
          <cell r="AM20">
            <v>79</v>
          </cell>
          <cell r="AN20">
            <v>3.5909090909090908</v>
          </cell>
        </row>
        <row r="21">
          <cell r="A21">
            <v>102231980</v>
          </cell>
          <cell r="B21" t="str">
            <v xml:space="preserve">Moh. Habil Farras Naufal S. </v>
          </cell>
          <cell r="C21">
            <v>102231980</v>
          </cell>
          <cell r="D21" t="str">
            <v>I</v>
          </cell>
          <cell r="E21" t="str">
            <v>2023/2024</v>
          </cell>
          <cell r="F21" t="str">
            <v>2023/2024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 t="str">
            <v>B</v>
          </cell>
          <cell r="L21">
            <v>3</v>
          </cell>
          <cell r="M21">
            <v>6</v>
          </cell>
          <cell r="N21" t="str">
            <v>A</v>
          </cell>
          <cell r="O21">
            <v>4</v>
          </cell>
          <cell r="P21">
            <v>12</v>
          </cell>
          <cell r="Q21" t="str">
            <v>B</v>
          </cell>
          <cell r="R21">
            <v>3</v>
          </cell>
          <cell r="S21">
            <v>6</v>
          </cell>
          <cell r="T21" t="str">
            <v>B</v>
          </cell>
          <cell r="U21">
            <v>3</v>
          </cell>
          <cell r="V21">
            <v>9</v>
          </cell>
          <cell r="W21" t="str">
            <v>B</v>
          </cell>
          <cell r="X21">
            <v>3</v>
          </cell>
          <cell r="Y21">
            <v>9</v>
          </cell>
          <cell r="Z21" t="str">
            <v>C</v>
          </cell>
          <cell r="AA21">
            <v>2</v>
          </cell>
          <cell r="AB21">
            <v>6</v>
          </cell>
          <cell r="AC21">
            <v>0</v>
          </cell>
          <cell r="AD21">
            <v>0</v>
          </cell>
          <cell r="AE21">
            <v>0</v>
          </cell>
          <cell r="AF21" t="str">
            <v>B</v>
          </cell>
          <cell r="AG21">
            <v>3</v>
          </cell>
          <cell r="AH21">
            <v>6</v>
          </cell>
          <cell r="AI21">
            <v>22</v>
          </cell>
          <cell r="AJ21">
            <v>54</v>
          </cell>
          <cell r="AK21">
            <v>2.4545454545454546</v>
          </cell>
          <cell r="AL21">
            <v>22</v>
          </cell>
          <cell r="AM21">
            <v>54</v>
          </cell>
          <cell r="AN21">
            <v>2.4545454545454546</v>
          </cell>
        </row>
        <row r="22">
          <cell r="A22">
            <v>102231981</v>
          </cell>
          <cell r="B22" t="str">
            <v xml:space="preserve">Moh. Rizky Zulfikar </v>
          </cell>
          <cell r="C22">
            <v>102231981</v>
          </cell>
          <cell r="D22" t="str">
            <v>I</v>
          </cell>
          <cell r="E22" t="str">
            <v>2023/2024</v>
          </cell>
          <cell r="F22" t="str">
            <v>2023/2024</v>
          </cell>
          <cell r="G22">
            <v>21</v>
          </cell>
          <cell r="H22" t="str">
            <v>C</v>
          </cell>
          <cell r="I22">
            <v>2</v>
          </cell>
          <cell r="J22">
            <v>4</v>
          </cell>
          <cell r="K22" t="str">
            <v>B</v>
          </cell>
          <cell r="L22">
            <v>3</v>
          </cell>
          <cell r="M22">
            <v>6</v>
          </cell>
          <cell r="N22" t="str">
            <v>A</v>
          </cell>
          <cell r="O22">
            <v>4</v>
          </cell>
          <cell r="P22">
            <v>12</v>
          </cell>
          <cell r="Q22" t="str">
            <v>B</v>
          </cell>
          <cell r="R22">
            <v>3</v>
          </cell>
          <cell r="S22">
            <v>6</v>
          </cell>
          <cell r="T22" t="str">
            <v>A</v>
          </cell>
          <cell r="U22">
            <v>4</v>
          </cell>
          <cell r="V22">
            <v>12</v>
          </cell>
          <cell r="W22" t="str">
            <v>A</v>
          </cell>
          <cell r="X22">
            <v>4</v>
          </cell>
          <cell r="Y22">
            <v>12</v>
          </cell>
          <cell r="Z22" t="str">
            <v>B</v>
          </cell>
          <cell r="AA22">
            <v>3</v>
          </cell>
          <cell r="AB22">
            <v>9</v>
          </cell>
          <cell r="AC22" t="str">
            <v>C</v>
          </cell>
          <cell r="AD22">
            <v>2</v>
          </cell>
          <cell r="AE22">
            <v>4</v>
          </cell>
          <cell r="AF22" t="str">
            <v>A</v>
          </cell>
          <cell r="AG22">
            <v>4</v>
          </cell>
          <cell r="AH22">
            <v>8</v>
          </cell>
          <cell r="AI22">
            <v>22</v>
          </cell>
          <cell r="AJ22">
            <v>73</v>
          </cell>
          <cell r="AK22">
            <v>3.3181818181818183</v>
          </cell>
          <cell r="AL22">
            <v>22</v>
          </cell>
          <cell r="AM22">
            <v>73</v>
          </cell>
          <cell r="AN22">
            <v>3.3181818181818183</v>
          </cell>
        </row>
        <row r="23">
          <cell r="A23">
            <v>102231982</v>
          </cell>
          <cell r="B23" t="str">
            <v xml:space="preserve">Nabila Andika </v>
          </cell>
          <cell r="C23">
            <v>102231982</v>
          </cell>
          <cell r="D23" t="str">
            <v>I</v>
          </cell>
          <cell r="E23" t="str">
            <v>2023/2024</v>
          </cell>
          <cell r="F23" t="str">
            <v>2023/2024</v>
          </cell>
          <cell r="G23">
            <v>22</v>
          </cell>
          <cell r="H23" t="str">
            <v>B</v>
          </cell>
          <cell r="I23">
            <v>3</v>
          </cell>
          <cell r="J23">
            <v>6</v>
          </cell>
          <cell r="K23" t="str">
            <v>B</v>
          </cell>
          <cell r="L23">
            <v>3</v>
          </cell>
          <cell r="M23">
            <v>6</v>
          </cell>
          <cell r="N23" t="str">
            <v>A</v>
          </cell>
          <cell r="O23">
            <v>4</v>
          </cell>
          <cell r="P23">
            <v>12</v>
          </cell>
          <cell r="Q23" t="str">
            <v>B</v>
          </cell>
          <cell r="R23">
            <v>3</v>
          </cell>
          <cell r="S23">
            <v>6</v>
          </cell>
          <cell r="T23" t="str">
            <v>A</v>
          </cell>
          <cell r="U23">
            <v>4</v>
          </cell>
          <cell r="V23">
            <v>12</v>
          </cell>
          <cell r="W23" t="str">
            <v>A</v>
          </cell>
          <cell r="X23">
            <v>4</v>
          </cell>
          <cell r="Y23">
            <v>12</v>
          </cell>
          <cell r="Z23" t="str">
            <v>B</v>
          </cell>
          <cell r="AA23">
            <v>3</v>
          </cell>
          <cell r="AB23">
            <v>9</v>
          </cell>
          <cell r="AC23" t="str">
            <v>B</v>
          </cell>
          <cell r="AD23">
            <v>3</v>
          </cell>
          <cell r="AE23">
            <v>6</v>
          </cell>
          <cell r="AF23" t="str">
            <v>A</v>
          </cell>
          <cell r="AG23">
            <v>4</v>
          </cell>
          <cell r="AH23">
            <v>8</v>
          </cell>
          <cell r="AI23">
            <v>22</v>
          </cell>
          <cell r="AJ23">
            <v>77</v>
          </cell>
          <cell r="AK23">
            <v>3.5</v>
          </cell>
          <cell r="AL23">
            <v>22</v>
          </cell>
          <cell r="AM23">
            <v>77</v>
          </cell>
          <cell r="AN23">
            <v>3.5</v>
          </cell>
        </row>
        <row r="24">
          <cell r="A24">
            <v>102231983</v>
          </cell>
          <cell r="B24" t="str">
            <v>Nafu Reza Juanda</v>
          </cell>
          <cell r="C24">
            <v>102231983</v>
          </cell>
          <cell r="D24" t="str">
            <v>I</v>
          </cell>
          <cell r="E24" t="str">
            <v>2023/2024</v>
          </cell>
          <cell r="F24" t="str">
            <v>2023/2024</v>
          </cell>
          <cell r="G24">
            <v>23</v>
          </cell>
          <cell r="H24" t="str">
            <v>C</v>
          </cell>
          <cell r="I24">
            <v>2</v>
          </cell>
          <cell r="J24">
            <v>4</v>
          </cell>
          <cell r="K24" t="str">
            <v>B</v>
          </cell>
          <cell r="L24">
            <v>3</v>
          </cell>
          <cell r="M24">
            <v>6</v>
          </cell>
          <cell r="N24" t="str">
            <v>B</v>
          </cell>
          <cell r="O24">
            <v>3</v>
          </cell>
          <cell r="P24">
            <v>9</v>
          </cell>
          <cell r="Q24" t="str">
            <v>B</v>
          </cell>
          <cell r="R24">
            <v>3</v>
          </cell>
          <cell r="S24">
            <v>6</v>
          </cell>
          <cell r="T24" t="str">
            <v>A</v>
          </cell>
          <cell r="U24">
            <v>4</v>
          </cell>
          <cell r="V24">
            <v>12</v>
          </cell>
          <cell r="W24" t="str">
            <v>B</v>
          </cell>
          <cell r="X24">
            <v>3</v>
          </cell>
          <cell r="Y24">
            <v>9</v>
          </cell>
          <cell r="Z24" t="str">
            <v>C</v>
          </cell>
          <cell r="AA24">
            <v>2</v>
          </cell>
          <cell r="AB24">
            <v>6</v>
          </cell>
          <cell r="AC24">
            <v>0</v>
          </cell>
          <cell r="AD24">
            <v>0</v>
          </cell>
          <cell r="AE24">
            <v>0</v>
          </cell>
          <cell r="AF24" t="str">
            <v>A</v>
          </cell>
          <cell r="AG24">
            <v>4</v>
          </cell>
          <cell r="AH24">
            <v>8</v>
          </cell>
          <cell r="AI24">
            <v>22</v>
          </cell>
          <cell r="AJ24">
            <v>60</v>
          </cell>
          <cell r="AK24">
            <v>2.7272727272727271</v>
          </cell>
          <cell r="AL24">
            <v>22</v>
          </cell>
          <cell r="AM24">
            <v>60</v>
          </cell>
          <cell r="AN24">
            <v>2.7272727272727271</v>
          </cell>
        </row>
        <row r="25">
          <cell r="A25">
            <v>102231984</v>
          </cell>
          <cell r="B25" t="str">
            <v xml:space="preserve">Nasrul Aripin </v>
          </cell>
          <cell r="C25">
            <v>102231984</v>
          </cell>
          <cell r="D25" t="str">
            <v>I</v>
          </cell>
          <cell r="E25" t="str">
            <v>2023/2024</v>
          </cell>
          <cell r="F25" t="str">
            <v>2023/2024</v>
          </cell>
          <cell r="G25">
            <v>24</v>
          </cell>
          <cell r="H25" t="str">
            <v>B</v>
          </cell>
          <cell r="I25">
            <v>3</v>
          </cell>
          <cell r="J25">
            <v>6</v>
          </cell>
          <cell r="K25" t="str">
            <v>B</v>
          </cell>
          <cell r="L25">
            <v>3</v>
          </cell>
          <cell r="M25">
            <v>6</v>
          </cell>
          <cell r="N25" t="str">
            <v>A</v>
          </cell>
          <cell r="O25">
            <v>4</v>
          </cell>
          <cell r="P25">
            <v>12</v>
          </cell>
          <cell r="Q25" t="str">
            <v>B</v>
          </cell>
          <cell r="R25">
            <v>3</v>
          </cell>
          <cell r="S25">
            <v>6</v>
          </cell>
          <cell r="T25" t="str">
            <v>A</v>
          </cell>
          <cell r="U25">
            <v>4</v>
          </cell>
          <cell r="V25">
            <v>12</v>
          </cell>
          <cell r="W25" t="str">
            <v>A</v>
          </cell>
          <cell r="X25">
            <v>4</v>
          </cell>
          <cell r="Y25">
            <v>12</v>
          </cell>
          <cell r="Z25" t="str">
            <v>B</v>
          </cell>
          <cell r="AA25">
            <v>3</v>
          </cell>
          <cell r="AB25">
            <v>9</v>
          </cell>
          <cell r="AC25" t="str">
            <v>B</v>
          </cell>
          <cell r="AD25">
            <v>3</v>
          </cell>
          <cell r="AE25">
            <v>6</v>
          </cell>
          <cell r="AF25" t="str">
            <v>A</v>
          </cell>
          <cell r="AG25">
            <v>4</v>
          </cell>
          <cell r="AH25">
            <v>8</v>
          </cell>
          <cell r="AI25">
            <v>22</v>
          </cell>
          <cell r="AJ25">
            <v>77</v>
          </cell>
          <cell r="AK25">
            <v>3.5</v>
          </cell>
          <cell r="AL25">
            <v>22</v>
          </cell>
          <cell r="AM25">
            <v>77</v>
          </cell>
          <cell r="AN25">
            <v>3.5</v>
          </cell>
        </row>
        <row r="26">
          <cell r="A26">
            <v>102231985</v>
          </cell>
          <cell r="B26" t="str">
            <v xml:space="preserve">Noval Arizal Lesmana </v>
          </cell>
          <cell r="C26">
            <v>102231985</v>
          </cell>
          <cell r="D26" t="str">
            <v>I</v>
          </cell>
          <cell r="E26" t="str">
            <v>2023/2024</v>
          </cell>
          <cell r="F26" t="str">
            <v>2023/2024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 t="str">
            <v>B</v>
          </cell>
          <cell r="L26">
            <v>3</v>
          </cell>
          <cell r="M26">
            <v>6</v>
          </cell>
          <cell r="N26" t="str">
            <v>A</v>
          </cell>
          <cell r="O26">
            <v>4</v>
          </cell>
          <cell r="P26">
            <v>12</v>
          </cell>
          <cell r="Q26" t="str">
            <v>B</v>
          </cell>
          <cell r="R26">
            <v>3</v>
          </cell>
          <cell r="S26">
            <v>6</v>
          </cell>
          <cell r="T26" t="str">
            <v>B</v>
          </cell>
          <cell r="U26">
            <v>3</v>
          </cell>
          <cell r="V26">
            <v>9</v>
          </cell>
          <cell r="W26" t="str">
            <v>C</v>
          </cell>
          <cell r="X26">
            <v>2</v>
          </cell>
          <cell r="Y26">
            <v>6</v>
          </cell>
          <cell r="Z26" t="str">
            <v>B</v>
          </cell>
          <cell r="AA26">
            <v>3</v>
          </cell>
          <cell r="AB26">
            <v>9</v>
          </cell>
          <cell r="AC26">
            <v>0</v>
          </cell>
          <cell r="AD26">
            <v>0</v>
          </cell>
          <cell r="AE26">
            <v>0</v>
          </cell>
          <cell r="AF26" t="str">
            <v>B</v>
          </cell>
          <cell r="AG26">
            <v>3</v>
          </cell>
          <cell r="AH26">
            <v>6</v>
          </cell>
          <cell r="AI26">
            <v>22</v>
          </cell>
          <cell r="AJ26">
            <v>54</v>
          </cell>
          <cell r="AK26">
            <v>2.4545454545454546</v>
          </cell>
          <cell r="AL26">
            <v>22</v>
          </cell>
          <cell r="AM26">
            <v>54</v>
          </cell>
          <cell r="AN26">
            <v>2.4545454545454546</v>
          </cell>
        </row>
        <row r="27">
          <cell r="A27">
            <v>102231986</v>
          </cell>
          <cell r="B27" t="str">
            <v xml:space="preserve">Puput Paridah Ayu </v>
          </cell>
          <cell r="C27">
            <v>102231986</v>
          </cell>
          <cell r="D27" t="str">
            <v>I</v>
          </cell>
          <cell r="E27" t="str">
            <v>2023/2024</v>
          </cell>
          <cell r="F27" t="str">
            <v>2023/2024</v>
          </cell>
          <cell r="G27">
            <v>26</v>
          </cell>
          <cell r="H27" t="str">
            <v>A</v>
          </cell>
          <cell r="I27">
            <v>4</v>
          </cell>
          <cell r="J27">
            <v>8</v>
          </cell>
          <cell r="K27" t="str">
            <v>B</v>
          </cell>
          <cell r="L27">
            <v>3</v>
          </cell>
          <cell r="M27">
            <v>6</v>
          </cell>
          <cell r="N27" t="str">
            <v>A</v>
          </cell>
          <cell r="O27">
            <v>4</v>
          </cell>
          <cell r="P27">
            <v>12</v>
          </cell>
          <cell r="Q27" t="str">
            <v>B</v>
          </cell>
          <cell r="R27">
            <v>3</v>
          </cell>
          <cell r="S27">
            <v>6</v>
          </cell>
          <cell r="T27" t="str">
            <v>A</v>
          </cell>
          <cell r="U27">
            <v>4</v>
          </cell>
          <cell r="V27">
            <v>12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12</v>
          </cell>
          <cell r="AC27" t="str">
            <v>A</v>
          </cell>
          <cell r="AD27">
            <v>4</v>
          </cell>
          <cell r="AE27">
            <v>8</v>
          </cell>
          <cell r="AF27" t="str">
            <v>A</v>
          </cell>
          <cell r="AG27">
            <v>4</v>
          </cell>
          <cell r="AH27">
            <v>8</v>
          </cell>
          <cell r="AI27">
            <v>22</v>
          </cell>
          <cell r="AJ27">
            <v>84</v>
          </cell>
          <cell r="AK27">
            <v>3.8181818181818183</v>
          </cell>
          <cell r="AL27">
            <v>22</v>
          </cell>
          <cell r="AM27">
            <v>84</v>
          </cell>
          <cell r="AN27">
            <v>3.8181818181818183</v>
          </cell>
        </row>
        <row r="28">
          <cell r="A28">
            <v>102231987</v>
          </cell>
          <cell r="B28" t="str">
            <v xml:space="preserve">Putra Sri Warsono </v>
          </cell>
          <cell r="C28">
            <v>102231987</v>
          </cell>
          <cell r="D28" t="str">
            <v>I</v>
          </cell>
          <cell r="E28" t="str">
            <v>2023/2024</v>
          </cell>
          <cell r="F28" t="str">
            <v>2023/2024</v>
          </cell>
          <cell r="G28">
            <v>27</v>
          </cell>
          <cell r="H28" t="str">
            <v>E</v>
          </cell>
          <cell r="I28">
            <v>0</v>
          </cell>
          <cell r="J28">
            <v>0</v>
          </cell>
          <cell r="K28" t="str">
            <v>B</v>
          </cell>
          <cell r="L28">
            <v>3</v>
          </cell>
          <cell r="M28">
            <v>6</v>
          </cell>
          <cell r="N28" t="str">
            <v>B</v>
          </cell>
          <cell r="O28">
            <v>3</v>
          </cell>
          <cell r="P28">
            <v>9</v>
          </cell>
          <cell r="Q28" t="str">
            <v>B</v>
          </cell>
          <cell r="R28">
            <v>3</v>
          </cell>
          <cell r="S28">
            <v>6</v>
          </cell>
          <cell r="T28" t="str">
            <v>B</v>
          </cell>
          <cell r="U28">
            <v>3</v>
          </cell>
          <cell r="V28">
            <v>9</v>
          </cell>
          <cell r="W28" t="str">
            <v>A</v>
          </cell>
          <cell r="X28">
            <v>4</v>
          </cell>
          <cell r="Y28">
            <v>12</v>
          </cell>
          <cell r="Z28" t="str">
            <v>C</v>
          </cell>
          <cell r="AA28">
            <v>2</v>
          </cell>
          <cell r="AB28">
            <v>6</v>
          </cell>
          <cell r="AC28" t="str">
            <v>E</v>
          </cell>
          <cell r="AD28">
            <v>0</v>
          </cell>
          <cell r="AE28">
            <v>0</v>
          </cell>
          <cell r="AF28" t="str">
            <v>A</v>
          </cell>
          <cell r="AG28">
            <v>4</v>
          </cell>
          <cell r="AH28">
            <v>8</v>
          </cell>
          <cell r="AI28">
            <v>22</v>
          </cell>
          <cell r="AJ28">
            <v>56</v>
          </cell>
          <cell r="AK28">
            <v>2.5454545454545454</v>
          </cell>
          <cell r="AL28">
            <v>22</v>
          </cell>
          <cell r="AM28">
            <v>56</v>
          </cell>
          <cell r="AN28">
            <v>2.5454545454545454</v>
          </cell>
        </row>
        <row r="29">
          <cell r="A29">
            <v>102231988</v>
          </cell>
          <cell r="B29" t="str">
            <v xml:space="preserve">Putri Zahro Sa'adah </v>
          </cell>
          <cell r="C29">
            <v>102231988</v>
          </cell>
          <cell r="D29" t="str">
            <v>I</v>
          </cell>
          <cell r="E29" t="str">
            <v>2023/2024</v>
          </cell>
          <cell r="F29" t="str">
            <v>2023/2024</v>
          </cell>
          <cell r="G29">
            <v>28</v>
          </cell>
          <cell r="H29" t="str">
            <v>B</v>
          </cell>
          <cell r="I29">
            <v>3</v>
          </cell>
          <cell r="J29">
            <v>6</v>
          </cell>
          <cell r="K29" t="str">
            <v>B</v>
          </cell>
          <cell r="L29">
            <v>3</v>
          </cell>
          <cell r="M29">
            <v>6</v>
          </cell>
          <cell r="N29" t="str">
            <v>A</v>
          </cell>
          <cell r="O29">
            <v>4</v>
          </cell>
          <cell r="P29">
            <v>12</v>
          </cell>
          <cell r="Q29" t="str">
            <v>B</v>
          </cell>
          <cell r="R29">
            <v>3</v>
          </cell>
          <cell r="S29">
            <v>6</v>
          </cell>
          <cell r="T29" t="str">
            <v>A</v>
          </cell>
          <cell r="U29">
            <v>4</v>
          </cell>
          <cell r="V29">
            <v>12</v>
          </cell>
          <cell r="W29" t="str">
            <v>A</v>
          </cell>
          <cell r="X29">
            <v>4</v>
          </cell>
          <cell r="Y29">
            <v>12</v>
          </cell>
          <cell r="Z29" t="str">
            <v>B</v>
          </cell>
          <cell r="AA29">
            <v>3</v>
          </cell>
          <cell r="AB29">
            <v>9</v>
          </cell>
          <cell r="AC29" t="str">
            <v>B</v>
          </cell>
          <cell r="AD29">
            <v>3</v>
          </cell>
          <cell r="AE29">
            <v>6</v>
          </cell>
          <cell r="AF29" t="str">
            <v>A</v>
          </cell>
          <cell r="AG29">
            <v>4</v>
          </cell>
          <cell r="AH29">
            <v>8</v>
          </cell>
          <cell r="AI29">
            <v>22</v>
          </cell>
          <cell r="AJ29">
            <v>77</v>
          </cell>
          <cell r="AK29">
            <v>3.5</v>
          </cell>
          <cell r="AL29">
            <v>22</v>
          </cell>
          <cell r="AM29">
            <v>77</v>
          </cell>
          <cell r="AN29">
            <v>3.5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I</v>
          </cell>
          <cell r="E30" t="str">
            <v>2023/2024</v>
          </cell>
          <cell r="F30" t="str">
            <v>2023/2024</v>
          </cell>
          <cell r="G30">
            <v>29</v>
          </cell>
          <cell r="H30" t="str">
            <v>C</v>
          </cell>
          <cell r="I30">
            <v>2</v>
          </cell>
          <cell r="J30">
            <v>4</v>
          </cell>
          <cell r="K30" t="str">
            <v>B</v>
          </cell>
          <cell r="L30">
            <v>3</v>
          </cell>
          <cell r="M30">
            <v>6</v>
          </cell>
          <cell r="N30" t="str">
            <v>B</v>
          </cell>
          <cell r="O30">
            <v>3</v>
          </cell>
          <cell r="P30">
            <v>9</v>
          </cell>
          <cell r="Q30" t="str">
            <v>B</v>
          </cell>
          <cell r="R30">
            <v>3</v>
          </cell>
          <cell r="S30">
            <v>6</v>
          </cell>
          <cell r="T30" t="str">
            <v>B</v>
          </cell>
          <cell r="U30">
            <v>3</v>
          </cell>
          <cell r="V30">
            <v>9</v>
          </cell>
          <cell r="W30" t="str">
            <v>C</v>
          </cell>
          <cell r="X30">
            <v>2</v>
          </cell>
          <cell r="Y30">
            <v>6</v>
          </cell>
          <cell r="Z30" t="str">
            <v>B</v>
          </cell>
          <cell r="AA30">
            <v>3</v>
          </cell>
          <cell r="AB30">
            <v>9</v>
          </cell>
          <cell r="AC30">
            <v>0</v>
          </cell>
          <cell r="AD30">
            <v>0</v>
          </cell>
          <cell r="AE30">
            <v>0</v>
          </cell>
          <cell r="AF30" t="str">
            <v>C</v>
          </cell>
          <cell r="AG30">
            <v>2</v>
          </cell>
          <cell r="AH30">
            <v>4</v>
          </cell>
          <cell r="AI30">
            <v>22</v>
          </cell>
          <cell r="AJ30">
            <v>53</v>
          </cell>
          <cell r="AK30">
            <v>2.4090909090909092</v>
          </cell>
          <cell r="AL30">
            <v>22</v>
          </cell>
          <cell r="AM30">
            <v>53</v>
          </cell>
          <cell r="AN30">
            <v>2.4090909090909092</v>
          </cell>
        </row>
        <row r="31">
          <cell r="A31">
            <v>102231991</v>
          </cell>
          <cell r="B31" t="str">
            <v xml:space="preserve">Siti Yulianti Solecha </v>
          </cell>
          <cell r="C31">
            <v>102231991</v>
          </cell>
          <cell r="D31" t="str">
            <v>I</v>
          </cell>
          <cell r="E31" t="str">
            <v>2023/2024</v>
          </cell>
          <cell r="F31" t="str">
            <v>2023/2024</v>
          </cell>
          <cell r="G31">
            <v>30</v>
          </cell>
          <cell r="H31" t="str">
            <v>C</v>
          </cell>
          <cell r="I31">
            <v>2</v>
          </cell>
          <cell r="J31">
            <v>4</v>
          </cell>
          <cell r="K31" t="str">
            <v>B</v>
          </cell>
          <cell r="L31">
            <v>3</v>
          </cell>
          <cell r="M31">
            <v>6</v>
          </cell>
          <cell r="N31" t="str">
            <v>B</v>
          </cell>
          <cell r="O31">
            <v>3</v>
          </cell>
          <cell r="P31">
            <v>9</v>
          </cell>
          <cell r="Q31" t="str">
            <v>B</v>
          </cell>
          <cell r="R31">
            <v>3</v>
          </cell>
          <cell r="S31">
            <v>6</v>
          </cell>
          <cell r="T31" t="str">
            <v>A</v>
          </cell>
          <cell r="U31">
            <v>4</v>
          </cell>
          <cell r="V31">
            <v>12</v>
          </cell>
          <cell r="W31" t="str">
            <v>A</v>
          </cell>
          <cell r="X31">
            <v>4</v>
          </cell>
          <cell r="Y31">
            <v>12</v>
          </cell>
          <cell r="Z31" t="str">
            <v>B</v>
          </cell>
          <cell r="AA31">
            <v>3</v>
          </cell>
          <cell r="AB31">
            <v>9</v>
          </cell>
          <cell r="AC31" t="str">
            <v>B</v>
          </cell>
          <cell r="AD31">
            <v>3</v>
          </cell>
          <cell r="AE31">
            <v>6</v>
          </cell>
          <cell r="AF31" t="str">
            <v>A</v>
          </cell>
          <cell r="AG31">
            <v>4</v>
          </cell>
          <cell r="AH31">
            <v>8</v>
          </cell>
          <cell r="AI31">
            <v>22</v>
          </cell>
          <cell r="AJ31">
            <v>72</v>
          </cell>
          <cell r="AK31">
            <v>3.2727272727272729</v>
          </cell>
          <cell r="AL31">
            <v>22</v>
          </cell>
          <cell r="AM31">
            <v>72</v>
          </cell>
          <cell r="AN31">
            <v>3.2727272727272729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I</v>
          </cell>
          <cell r="E32" t="str">
            <v>2023/2024</v>
          </cell>
          <cell r="F32" t="str">
            <v>2023/2024</v>
          </cell>
          <cell r="G32">
            <v>31</v>
          </cell>
          <cell r="H32" t="str">
            <v>B</v>
          </cell>
          <cell r="I32">
            <v>3</v>
          </cell>
          <cell r="J32">
            <v>6</v>
          </cell>
          <cell r="K32" t="str">
            <v>B</v>
          </cell>
          <cell r="L32">
            <v>3</v>
          </cell>
          <cell r="M32">
            <v>6</v>
          </cell>
          <cell r="N32" t="str">
            <v>A</v>
          </cell>
          <cell r="O32">
            <v>4</v>
          </cell>
          <cell r="P32">
            <v>12</v>
          </cell>
          <cell r="Q32" t="str">
            <v>B</v>
          </cell>
          <cell r="R32">
            <v>3</v>
          </cell>
          <cell r="S32">
            <v>6</v>
          </cell>
          <cell r="T32" t="str">
            <v>A</v>
          </cell>
          <cell r="U32">
            <v>4</v>
          </cell>
          <cell r="V32">
            <v>12</v>
          </cell>
          <cell r="W32" t="str">
            <v>A</v>
          </cell>
          <cell r="X32">
            <v>4</v>
          </cell>
          <cell r="Y32">
            <v>12</v>
          </cell>
          <cell r="Z32" t="str">
            <v>A</v>
          </cell>
          <cell r="AA32">
            <v>4</v>
          </cell>
          <cell r="AB32">
            <v>12</v>
          </cell>
          <cell r="AC32" t="str">
            <v>B</v>
          </cell>
          <cell r="AD32">
            <v>3</v>
          </cell>
          <cell r="AE32">
            <v>6</v>
          </cell>
          <cell r="AF32" t="str">
            <v>A</v>
          </cell>
          <cell r="AG32">
            <v>4</v>
          </cell>
          <cell r="AH32">
            <v>8</v>
          </cell>
          <cell r="AI32">
            <v>22</v>
          </cell>
          <cell r="AJ32">
            <v>80</v>
          </cell>
          <cell r="AK32">
            <v>3.6363636363636362</v>
          </cell>
          <cell r="AL32">
            <v>22</v>
          </cell>
          <cell r="AM32">
            <v>80</v>
          </cell>
          <cell r="AN32">
            <v>3.6363636363636362</v>
          </cell>
        </row>
        <row r="33">
          <cell r="A33">
            <v>102231990</v>
          </cell>
          <cell r="B33" t="str">
            <v>Wildan Haizari Prasetyo</v>
          </cell>
          <cell r="C33">
            <v>102231990</v>
          </cell>
          <cell r="D33" t="str">
            <v>I</v>
          </cell>
          <cell r="E33" t="str">
            <v>2023/2024</v>
          </cell>
          <cell r="F33" t="str">
            <v>2023/2024</v>
          </cell>
          <cell r="G33">
            <v>32</v>
          </cell>
          <cell r="H33" t="str">
            <v>C</v>
          </cell>
          <cell r="I33">
            <v>2</v>
          </cell>
          <cell r="J33">
            <v>4</v>
          </cell>
          <cell r="K33" t="str">
            <v>B</v>
          </cell>
          <cell r="L33">
            <v>3</v>
          </cell>
          <cell r="M33">
            <v>6</v>
          </cell>
          <cell r="N33" t="str">
            <v>A</v>
          </cell>
          <cell r="O33">
            <v>4</v>
          </cell>
          <cell r="P33">
            <v>12</v>
          </cell>
          <cell r="Q33" t="str">
            <v>B</v>
          </cell>
          <cell r="R33">
            <v>3</v>
          </cell>
          <cell r="S33">
            <v>6</v>
          </cell>
          <cell r="T33" t="str">
            <v>A</v>
          </cell>
          <cell r="U33">
            <v>4</v>
          </cell>
          <cell r="V33">
            <v>12</v>
          </cell>
          <cell r="W33" t="str">
            <v>A</v>
          </cell>
          <cell r="X33">
            <v>4</v>
          </cell>
          <cell r="Y33">
            <v>12</v>
          </cell>
          <cell r="Z33" t="str">
            <v>B</v>
          </cell>
          <cell r="AA33">
            <v>3</v>
          </cell>
          <cell r="AB33">
            <v>9</v>
          </cell>
          <cell r="AC33" t="str">
            <v>C</v>
          </cell>
          <cell r="AD33">
            <v>2</v>
          </cell>
          <cell r="AE33">
            <v>4</v>
          </cell>
          <cell r="AF33" t="str">
            <v>A</v>
          </cell>
          <cell r="AG33">
            <v>4</v>
          </cell>
          <cell r="AH33">
            <v>8</v>
          </cell>
          <cell r="AI33">
            <v>22</v>
          </cell>
          <cell r="AJ33">
            <v>73</v>
          </cell>
          <cell r="AK33">
            <v>3.3181818181818183</v>
          </cell>
          <cell r="AL33">
            <v>22</v>
          </cell>
          <cell r="AM33">
            <v>73</v>
          </cell>
          <cell r="AN33">
            <v>3.3181818181818183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22</v>
          </cell>
          <cell r="AJ34">
            <v>0</v>
          </cell>
          <cell r="AK34">
            <v>0</v>
          </cell>
          <cell r="AL34">
            <v>22</v>
          </cell>
          <cell r="AM34">
            <v>0</v>
          </cell>
          <cell r="AN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22</v>
          </cell>
          <cell r="AJ35">
            <v>0</v>
          </cell>
          <cell r="AK35">
            <v>0</v>
          </cell>
          <cell r="AL35">
            <v>22</v>
          </cell>
          <cell r="AM35">
            <v>0</v>
          </cell>
          <cell r="AN35">
            <v>0</v>
          </cell>
        </row>
        <row r="36">
          <cell r="A36">
            <v>106</v>
          </cell>
          <cell r="B36" t="str">
            <v xml:space="preserve">Abdul Rojak </v>
          </cell>
          <cell r="C36">
            <v>102232004</v>
          </cell>
          <cell r="D36" t="str">
            <v>I</v>
          </cell>
          <cell r="E36" t="str">
            <v>2023/2024</v>
          </cell>
          <cell r="F36" t="str">
            <v>2023/2024</v>
          </cell>
          <cell r="G36">
            <v>35</v>
          </cell>
          <cell r="H36" t="str">
            <v>b</v>
          </cell>
          <cell r="I36">
            <v>3</v>
          </cell>
          <cell r="J36">
            <v>6</v>
          </cell>
          <cell r="K36" t="str">
            <v>b</v>
          </cell>
          <cell r="L36">
            <v>3</v>
          </cell>
          <cell r="M36">
            <v>6</v>
          </cell>
          <cell r="N36" t="str">
            <v>b</v>
          </cell>
          <cell r="O36">
            <v>3</v>
          </cell>
          <cell r="P36">
            <v>9</v>
          </cell>
          <cell r="Q36" t="str">
            <v>b</v>
          </cell>
          <cell r="R36">
            <v>3</v>
          </cell>
          <cell r="S36">
            <v>6</v>
          </cell>
          <cell r="T36" t="str">
            <v>b</v>
          </cell>
          <cell r="U36">
            <v>3</v>
          </cell>
          <cell r="V36">
            <v>9</v>
          </cell>
          <cell r="W36" t="str">
            <v>b</v>
          </cell>
          <cell r="X36">
            <v>3</v>
          </cell>
          <cell r="Y36">
            <v>9</v>
          </cell>
          <cell r="Z36" t="str">
            <v>b</v>
          </cell>
          <cell r="AA36">
            <v>3</v>
          </cell>
          <cell r="AB36">
            <v>9</v>
          </cell>
          <cell r="AC36" t="str">
            <v>b</v>
          </cell>
          <cell r="AD36">
            <v>3</v>
          </cell>
          <cell r="AE36">
            <v>6</v>
          </cell>
          <cell r="AF36" t="str">
            <v>b</v>
          </cell>
          <cell r="AG36">
            <v>3</v>
          </cell>
          <cell r="AH36">
            <v>6</v>
          </cell>
          <cell r="AI36">
            <v>22</v>
          </cell>
          <cell r="AJ36">
            <v>66</v>
          </cell>
          <cell r="AK36">
            <v>3</v>
          </cell>
          <cell r="AL36">
            <v>22</v>
          </cell>
          <cell r="AM36">
            <v>66</v>
          </cell>
          <cell r="AN36">
            <v>3</v>
          </cell>
        </row>
        <row r="37">
          <cell r="A37">
            <v>106</v>
          </cell>
          <cell r="B37" t="str">
            <v>Ahmad Faqihudin</v>
          </cell>
          <cell r="C37">
            <v>102232005</v>
          </cell>
          <cell r="D37" t="str">
            <v>I</v>
          </cell>
          <cell r="E37" t="str">
            <v>2023/2024</v>
          </cell>
          <cell r="F37" t="str">
            <v>2023/2024</v>
          </cell>
          <cell r="G37">
            <v>36</v>
          </cell>
          <cell r="H37" t="str">
            <v>b</v>
          </cell>
          <cell r="I37">
            <v>3</v>
          </cell>
          <cell r="J37">
            <v>6</v>
          </cell>
          <cell r="K37" t="str">
            <v>b</v>
          </cell>
          <cell r="L37">
            <v>3</v>
          </cell>
          <cell r="M37">
            <v>6</v>
          </cell>
          <cell r="N37" t="str">
            <v>b</v>
          </cell>
          <cell r="O37">
            <v>3</v>
          </cell>
          <cell r="P37">
            <v>9</v>
          </cell>
          <cell r="Q37" t="str">
            <v>b</v>
          </cell>
          <cell r="R37">
            <v>3</v>
          </cell>
          <cell r="S37">
            <v>6</v>
          </cell>
          <cell r="T37" t="str">
            <v>b</v>
          </cell>
          <cell r="U37">
            <v>3</v>
          </cell>
          <cell r="V37">
            <v>9</v>
          </cell>
          <cell r="W37" t="str">
            <v>b</v>
          </cell>
          <cell r="X37">
            <v>3</v>
          </cell>
          <cell r="Y37">
            <v>9</v>
          </cell>
          <cell r="Z37" t="str">
            <v>b</v>
          </cell>
          <cell r="AA37">
            <v>3</v>
          </cell>
          <cell r="AB37">
            <v>9</v>
          </cell>
          <cell r="AC37" t="str">
            <v>b</v>
          </cell>
          <cell r="AD37">
            <v>3</v>
          </cell>
          <cell r="AE37">
            <v>6</v>
          </cell>
          <cell r="AF37" t="str">
            <v>b</v>
          </cell>
          <cell r="AG37">
            <v>3</v>
          </cell>
          <cell r="AH37">
            <v>6</v>
          </cell>
          <cell r="AI37">
            <v>22</v>
          </cell>
          <cell r="AJ37">
            <v>66</v>
          </cell>
          <cell r="AK37">
            <v>3</v>
          </cell>
          <cell r="AL37">
            <v>22</v>
          </cell>
          <cell r="AM37">
            <v>66</v>
          </cell>
          <cell r="AN37">
            <v>3</v>
          </cell>
        </row>
        <row r="38">
          <cell r="A38">
            <v>106</v>
          </cell>
          <cell r="B38" t="str">
            <v xml:space="preserve">Dicky Bagus Ramadhani </v>
          </cell>
          <cell r="C38">
            <v>102232006</v>
          </cell>
          <cell r="D38" t="str">
            <v>I</v>
          </cell>
          <cell r="E38" t="str">
            <v>2023/2024</v>
          </cell>
          <cell r="F38" t="str">
            <v>2023/2024</v>
          </cell>
          <cell r="G38">
            <v>37</v>
          </cell>
          <cell r="H38" t="str">
            <v>b</v>
          </cell>
          <cell r="I38">
            <v>3</v>
          </cell>
          <cell r="J38">
            <v>6</v>
          </cell>
          <cell r="K38" t="str">
            <v>b</v>
          </cell>
          <cell r="L38">
            <v>3</v>
          </cell>
          <cell r="M38">
            <v>6</v>
          </cell>
          <cell r="N38" t="str">
            <v>b</v>
          </cell>
          <cell r="O38">
            <v>3</v>
          </cell>
          <cell r="P38">
            <v>9</v>
          </cell>
          <cell r="Q38" t="str">
            <v>b</v>
          </cell>
          <cell r="R38">
            <v>3</v>
          </cell>
          <cell r="S38">
            <v>6</v>
          </cell>
          <cell r="T38" t="str">
            <v>b</v>
          </cell>
          <cell r="U38">
            <v>3</v>
          </cell>
          <cell r="V38">
            <v>9</v>
          </cell>
          <cell r="W38" t="str">
            <v>b</v>
          </cell>
          <cell r="X38">
            <v>3</v>
          </cell>
          <cell r="Y38">
            <v>9</v>
          </cell>
          <cell r="Z38" t="str">
            <v>b</v>
          </cell>
          <cell r="AA38">
            <v>3</v>
          </cell>
          <cell r="AB38">
            <v>9</v>
          </cell>
          <cell r="AC38" t="str">
            <v>b</v>
          </cell>
          <cell r="AD38">
            <v>3</v>
          </cell>
          <cell r="AE38">
            <v>6</v>
          </cell>
          <cell r="AF38" t="str">
            <v>b</v>
          </cell>
          <cell r="AG38">
            <v>3</v>
          </cell>
          <cell r="AH38">
            <v>6</v>
          </cell>
          <cell r="AI38">
            <v>22</v>
          </cell>
          <cell r="AJ38">
            <v>66</v>
          </cell>
          <cell r="AK38">
            <v>3</v>
          </cell>
          <cell r="AL38">
            <v>22</v>
          </cell>
          <cell r="AM38">
            <v>66</v>
          </cell>
          <cell r="AN38">
            <v>3</v>
          </cell>
        </row>
        <row r="39">
          <cell r="A39">
            <v>106</v>
          </cell>
          <cell r="B39" t="str">
            <v xml:space="preserve">Dimas Reza Lesmana </v>
          </cell>
          <cell r="C39">
            <v>102232007</v>
          </cell>
          <cell r="D39" t="str">
            <v>I</v>
          </cell>
          <cell r="E39" t="str">
            <v>2023/2024</v>
          </cell>
          <cell r="F39" t="str">
            <v>2023/2024</v>
          </cell>
          <cell r="G39">
            <v>38</v>
          </cell>
          <cell r="H39" t="str">
            <v>b</v>
          </cell>
          <cell r="I39">
            <v>3</v>
          </cell>
          <cell r="J39">
            <v>6</v>
          </cell>
          <cell r="K39" t="str">
            <v>b</v>
          </cell>
          <cell r="L39">
            <v>3</v>
          </cell>
          <cell r="M39">
            <v>6</v>
          </cell>
          <cell r="N39" t="str">
            <v>b</v>
          </cell>
          <cell r="O39">
            <v>3</v>
          </cell>
          <cell r="P39">
            <v>9</v>
          </cell>
          <cell r="Q39" t="str">
            <v>b</v>
          </cell>
          <cell r="R39">
            <v>3</v>
          </cell>
          <cell r="S39">
            <v>6</v>
          </cell>
          <cell r="T39" t="str">
            <v>b</v>
          </cell>
          <cell r="U39">
            <v>3</v>
          </cell>
          <cell r="V39">
            <v>9</v>
          </cell>
          <cell r="W39" t="str">
            <v>b</v>
          </cell>
          <cell r="X39">
            <v>3</v>
          </cell>
          <cell r="Y39">
            <v>9</v>
          </cell>
          <cell r="Z39" t="str">
            <v>b</v>
          </cell>
          <cell r="AA39">
            <v>3</v>
          </cell>
          <cell r="AB39">
            <v>9</v>
          </cell>
          <cell r="AC39" t="str">
            <v>b</v>
          </cell>
          <cell r="AD39">
            <v>3</v>
          </cell>
          <cell r="AE39">
            <v>6</v>
          </cell>
          <cell r="AF39" t="str">
            <v>b</v>
          </cell>
          <cell r="AG39">
            <v>3</v>
          </cell>
          <cell r="AH39">
            <v>6</v>
          </cell>
          <cell r="AI39">
            <v>22</v>
          </cell>
          <cell r="AJ39">
            <v>66</v>
          </cell>
          <cell r="AK39">
            <v>3</v>
          </cell>
          <cell r="AL39">
            <v>22</v>
          </cell>
          <cell r="AM39">
            <v>66</v>
          </cell>
          <cell r="AN39">
            <v>3</v>
          </cell>
        </row>
        <row r="40">
          <cell r="A40">
            <v>106</v>
          </cell>
          <cell r="B40" t="str">
            <v xml:space="preserve">Istiana Indra Nugraha </v>
          </cell>
          <cell r="C40">
            <v>102232008</v>
          </cell>
          <cell r="D40" t="str">
            <v>I</v>
          </cell>
          <cell r="E40" t="str">
            <v>2023/2024</v>
          </cell>
          <cell r="F40" t="str">
            <v>2023/2024</v>
          </cell>
          <cell r="G40">
            <v>39</v>
          </cell>
          <cell r="H40" t="str">
            <v>b</v>
          </cell>
          <cell r="I40">
            <v>3</v>
          </cell>
          <cell r="J40">
            <v>6</v>
          </cell>
          <cell r="K40" t="str">
            <v>b</v>
          </cell>
          <cell r="L40">
            <v>3</v>
          </cell>
          <cell r="M40">
            <v>6</v>
          </cell>
          <cell r="N40" t="str">
            <v>b</v>
          </cell>
          <cell r="O40">
            <v>3</v>
          </cell>
          <cell r="P40">
            <v>9</v>
          </cell>
          <cell r="Q40" t="str">
            <v>b</v>
          </cell>
          <cell r="R40">
            <v>3</v>
          </cell>
          <cell r="S40">
            <v>6</v>
          </cell>
          <cell r="T40" t="str">
            <v>b</v>
          </cell>
          <cell r="U40">
            <v>3</v>
          </cell>
          <cell r="V40">
            <v>9</v>
          </cell>
          <cell r="W40" t="str">
            <v>b</v>
          </cell>
          <cell r="X40">
            <v>3</v>
          </cell>
          <cell r="Y40">
            <v>9</v>
          </cell>
          <cell r="Z40" t="str">
            <v>b</v>
          </cell>
          <cell r="AA40">
            <v>3</v>
          </cell>
          <cell r="AB40">
            <v>9</v>
          </cell>
          <cell r="AC40" t="str">
            <v>b</v>
          </cell>
          <cell r="AD40">
            <v>3</v>
          </cell>
          <cell r="AE40">
            <v>6</v>
          </cell>
          <cell r="AF40" t="str">
            <v>b</v>
          </cell>
          <cell r="AG40">
            <v>3</v>
          </cell>
          <cell r="AH40">
            <v>6</v>
          </cell>
          <cell r="AI40">
            <v>22</v>
          </cell>
          <cell r="AJ40">
            <v>66</v>
          </cell>
          <cell r="AK40">
            <v>3</v>
          </cell>
          <cell r="AL40">
            <v>22</v>
          </cell>
          <cell r="AM40">
            <v>66</v>
          </cell>
          <cell r="AN40">
            <v>3</v>
          </cell>
        </row>
        <row r="41">
          <cell r="A41">
            <v>106</v>
          </cell>
          <cell r="B41" t="str">
            <v xml:space="preserve">I'zzul Akrom </v>
          </cell>
          <cell r="C41">
            <v>102232009</v>
          </cell>
          <cell r="D41" t="str">
            <v>I</v>
          </cell>
          <cell r="E41" t="str">
            <v>2023/2024</v>
          </cell>
          <cell r="F41" t="str">
            <v>2023/2024</v>
          </cell>
          <cell r="G41">
            <v>40</v>
          </cell>
          <cell r="H41" t="str">
            <v>B</v>
          </cell>
          <cell r="I41">
            <v>3</v>
          </cell>
          <cell r="J41">
            <v>6</v>
          </cell>
          <cell r="K41" t="str">
            <v>C</v>
          </cell>
          <cell r="L41">
            <v>2</v>
          </cell>
          <cell r="M41">
            <v>4</v>
          </cell>
          <cell r="N41" t="str">
            <v>A</v>
          </cell>
          <cell r="O41">
            <v>4</v>
          </cell>
          <cell r="P41">
            <v>12</v>
          </cell>
          <cell r="Q41" t="str">
            <v>B</v>
          </cell>
          <cell r="R41">
            <v>3</v>
          </cell>
          <cell r="S41">
            <v>6</v>
          </cell>
          <cell r="T41" t="str">
            <v>b</v>
          </cell>
          <cell r="U41">
            <v>3</v>
          </cell>
          <cell r="V41">
            <v>9</v>
          </cell>
          <cell r="W41" t="str">
            <v>C</v>
          </cell>
          <cell r="X41">
            <v>2</v>
          </cell>
          <cell r="Y41">
            <v>6</v>
          </cell>
          <cell r="Z41" t="str">
            <v>b</v>
          </cell>
          <cell r="AA41">
            <v>3</v>
          </cell>
          <cell r="AB41">
            <v>9</v>
          </cell>
          <cell r="AC41" t="str">
            <v>B</v>
          </cell>
          <cell r="AD41">
            <v>3</v>
          </cell>
          <cell r="AE41">
            <v>6</v>
          </cell>
          <cell r="AF41" t="str">
            <v>b</v>
          </cell>
          <cell r="AG41">
            <v>3</v>
          </cell>
          <cell r="AH41">
            <v>6</v>
          </cell>
          <cell r="AI41">
            <v>22</v>
          </cell>
          <cell r="AJ41">
            <v>64</v>
          </cell>
          <cell r="AK41">
            <v>2.9090909090909092</v>
          </cell>
          <cell r="AL41">
            <v>22</v>
          </cell>
          <cell r="AM41">
            <v>64</v>
          </cell>
          <cell r="AN41">
            <v>2.9090909090909092</v>
          </cell>
        </row>
        <row r="42">
          <cell r="A42">
            <v>106</v>
          </cell>
          <cell r="B42" t="str">
            <v xml:space="preserve">Kharisma Fatikhah </v>
          </cell>
          <cell r="C42">
            <v>102232024</v>
          </cell>
          <cell r="D42" t="str">
            <v>I</v>
          </cell>
          <cell r="E42" t="str">
            <v>2023/2024</v>
          </cell>
          <cell r="F42" t="str">
            <v>2023/2024</v>
          </cell>
          <cell r="G42">
            <v>41</v>
          </cell>
          <cell r="H42" t="str">
            <v>B</v>
          </cell>
          <cell r="I42">
            <v>3</v>
          </cell>
          <cell r="J42">
            <v>6</v>
          </cell>
          <cell r="K42" t="str">
            <v>b</v>
          </cell>
          <cell r="L42">
            <v>3</v>
          </cell>
          <cell r="M42">
            <v>6</v>
          </cell>
          <cell r="N42" t="str">
            <v>A</v>
          </cell>
          <cell r="O42">
            <v>4</v>
          </cell>
          <cell r="P42">
            <v>12</v>
          </cell>
          <cell r="Q42" t="str">
            <v>b</v>
          </cell>
          <cell r="R42">
            <v>3</v>
          </cell>
          <cell r="S42">
            <v>6</v>
          </cell>
          <cell r="T42" t="str">
            <v>A</v>
          </cell>
          <cell r="U42">
            <v>4</v>
          </cell>
          <cell r="V42">
            <v>12</v>
          </cell>
          <cell r="W42" t="str">
            <v>b</v>
          </cell>
          <cell r="X42">
            <v>3</v>
          </cell>
          <cell r="Y42">
            <v>9</v>
          </cell>
          <cell r="Z42" t="str">
            <v>C</v>
          </cell>
          <cell r="AA42">
            <v>2</v>
          </cell>
          <cell r="AB42">
            <v>6</v>
          </cell>
          <cell r="AC42" t="str">
            <v>B</v>
          </cell>
          <cell r="AD42">
            <v>3</v>
          </cell>
          <cell r="AE42">
            <v>6</v>
          </cell>
          <cell r="AF42" t="str">
            <v>B</v>
          </cell>
          <cell r="AG42">
            <v>3</v>
          </cell>
          <cell r="AH42">
            <v>6</v>
          </cell>
          <cell r="AI42">
            <v>22</v>
          </cell>
          <cell r="AJ42">
            <v>69</v>
          </cell>
          <cell r="AK42">
            <v>3.1363636363636362</v>
          </cell>
          <cell r="AL42">
            <v>22</v>
          </cell>
          <cell r="AM42">
            <v>69</v>
          </cell>
          <cell r="AN42">
            <v>3.1363636363636362</v>
          </cell>
        </row>
        <row r="43">
          <cell r="A43">
            <v>106</v>
          </cell>
          <cell r="B43" t="str">
            <v xml:space="preserve">Moh. Faiz Baihaqi Qolbi </v>
          </cell>
          <cell r="C43">
            <v>102232010</v>
          </cell>
          <cell r="D43" t="str">
            <v>I</v>
          </cell>
          <cell r="E43" t="str">
            <v>2023/2024</v>
          </cell>
          <cell r="F43" t="str">
            <v>2023/2024</v>
          </cell>
          <cell r="G43">
            <v>42</v>
          </cell>
          <cell r="H43" t="str">
            <v>B</v>
          </cell>
          <cell r="I43">
            <v>3</v>
          </cell>
          <cell r="J43">
            <v>6</v>
          </cell>
          <cell r="K43" t="str">
            <v>C</v>
          </cell>
          <cell r="L43">
            <v>2</v>
          </cell>
          <cell r="M43">
            <v>4</v>
          </cell>
          <cell r="N43" t="str">
            <v>A</v>
          </cell>
          <cell r="O43">
            <v>4</v>
          </cell>
          <cell r="P43">
            <v>12</v>
          </cell>
          <cell r="Q43" t="str">
            <v>B</v>
          </cell>
          <cell r="R43">
            <v>3</v>
          </cell>
          <cell r="S43">
            <v>6</v>
          </cell>
          <cell r="T43" t="str">
            <v>b</v>
          </cell>
          <cell r="U43">
            <v>3</v>
          </cell>
          <cell r="V43">
            <v>9</v>
          </cell>
          <cell r="W43" t="str">
            <v>C</v>
          </cell>
          <cell r="X43">
            <v>2</v>
          </cell>
          <cell r="Y43">
            <v>6</v>
          </cell>
          <cell r="Z43" t="str">
            <v>B</v>
          </cell>
          <cell r="AA43">
            <v>3</v>
          </cell>
          <cell r="AB43">
            <v>9</v>
          </cell>
          <cell r="AC43" t="str">
            <v>B</v>
          </cell>
          <cell r="AD43">
            <v>3</v>
          </cell>
          <cell r="AE43">
            <v>6</v>
          </cell>
          <cell r="AF43" t="str">
            <v>b</v>
          </cell>
          <cell r="AG43">
            <v>3</v>
          </cell>
          <cell r="AH43">
            <v>6</v>
          </cell>
          <cell r="AI43">
            <v>22</v>
          </cell>
          <cell r="AJ43">
            <v>64</v>
          </cell>
          <cell r="AK43">
            <v>2.9090909090909092</v>
          </cell>
          <cell r="AL43">
            <v>22</v>
          </cell>
          <cell r="AM43">
            <v>64</v>
          </cell>
          <cell r="AN43">
            <v>2.9090909090909092</v>
          </cell>
        </row>
        <row r="44">
          <cell r="A44">
            <v>102232011</v>
          </cell>
          <cell r="B44" t="str">
            <v xml:space="preserve">Muhammad Rohit Perdana </v>
          </cell>
          <cell r="C44">
            <v>102232011</v>
          </cell>
          <cell r="D44" t="str">
            <v>I</v>
          </cell>
          <cell r="E44" t="str">
            <v>2023/2024</v>
          </cell>
          <cell r="F44" t="str">
            <v>2023/2024</v>
          </cell>
          <cell r="G44">
            <v>43</v>
          </cell>
          <cell r="H44" t="str">
            <v>B</v>
          </cell>
          <cell r="I44">
            <v>3</v>
          </cell>
          <cell r="J44">
            <v>6</v>
          </cell>
          <cell r="K44" t="str">
            <v>B</v>
          </cell>
          <cell r="L44">
            <v>3</v>
          </cell>
          <cell r="M44">
            <v>6</v>
          </cell>
          <cell r="N44" t="str">
            <v>A</v>
          </cell>
          <cell r="O44">
            <v>4</v>
          </cell>
          <cell r="P44">
            <v>12</v>
          </cell>
          <cell r="Q44" t="str">
            <v>B</v>
          </cell>
          <cell r="R44">
            <v>3</v>
          </cell>
          <cell r="S44">
            <v>6</v>
          </cell>
          <cell r="T44" t="str">
            <v>A</v>
          </cell>
          <cell r="U44">
            <v>4</v>
          </cell>
          <cell r="V44">
            <v>12</v>
          </cell>
          <cell r="W44" t="str">
            <v>A</v>
          </cell>
          <cell r="X44">
            <v>4</v>
          </cell>
          <cell r="Y44">
            <v>12</v>
          </cell>
          <cell r="Z44" t="str">
            <v>B</v>
          </cell>
          <cell r="AA44">
            <v>3</v>
          </cell>
          <cell r="AB44">
            <v>9</v>
          </cell>
          <cell r="AC44" t="str">
            <v>B</v>
          </cell>
          <cell r="AD44">
            <v>3</v>
          </cell>
          <cell r="AE44">
            <v>6</v>
          </cell>
          <cell r="AF44" t="str">
            <v>B</v>
          </cell>
          <cell r="AG44">
            <v>3</v>
          </cell>
          <cell r="AH44">
            <v>6</v>
          </cell>
          <cell r="AI44">
            <v>22</v>
          </cell>
          <cell r="AJ44">
            <v>75</v>
          </cell>
          <cell r="AK44">
            <v>3.4090909090909092</v>
          </cell>
          <cell r="AL44">
            <v>22</v>
          </cell>
          <cell r="AM44">
            <v>75</v>
          </cell>
          <cell r="AN44">
            <v>3.4090909090909092</v>
          </cell>
        </row>
        <row r="45">
          <cell r="A45">
            <v>106</v>
          </cell>
          <cell r="B45" t="str">
            <v xml:space="preserve">Nopriyanto </v>
          </cell>
          <cell r="C45">
            <v>102232012</v>
          </cell>
          <cell r="D45" t="str">
            <v>I</v>
          </cell>
          <cell r="E45" t="str">
            <v>2023/2024</v>
          </cell>
          <cell r="F45" t="str">
            <v>2023/2024</v>
          </cell>
          <cell r="G45">
            <v>44</v>
          </cell>
          <cell r="H45" t="str">
            <v>A</v>
          </cell>
          <cell r="I45">
            <v>4</v>
          </cell>
          <cell r="J45">
            <v>8</v>
          </cell>
          <cell r="K45" t="str">
            <v>A</v>
          </cell>
          <cell r="L45">
            <v>4</v>
          </cell>
          <cell r="M45">
            <v>8</v>
          </cell>
          <cell r="N45" t="str">
            <v>A</v>
          </cell>
          <cell r="O45">
            <v>4</v>
          </cell>
          <cell r="P45">
            <v>12</v>
          </cell>
          <cell r="Q45" t="str">
            <v>B</v>
          </cell>
          <cell r="R45">
            <v>3</v>
          </cell>
          <cell r="S45">
            <v>6</v>
          </cell>
          <cell r="T45" t="str">
            <v>A</v>
          </cell>
          <cell r="U45">
            <v>4</v>
          </cell>
          <cell r="V45">
            <v>12</v>
          </cell>
          <cell r="W45" t="str">
            <v>A</v>
          </cell>
          <cell r="X45">
            <v>4</v>
          </cell>
          <cell r="Y45">
            <v>12</v>
          </cell>
          <cell r="Z45" t="str">
            <v>B</v>
          </cell>
          <cell r="AA45">
            <v>3</v>
          </cell>
          <cell r="AB45">
            <v>9</v>
          </cell>
          <cell r="AC45" t="str">
            <v>A</v>
          </cell>
          <cell r="AD45">
            <v>4</v>
          </cell>
          <cell r="AE45">
            <v>8</v>
          </cell>
          <cell r="AF45" t="str">
            <v>B</v>
          </cell>
          <cell r="AG45">
            <v>3</v>
          </cell>
          <cell r="AH45">
            <v>6</v>
          </cell>
          <cell r="AI45">
            <v>22</v>
          </cell>
          <cell r="AJ45">
            <v>81</v>
          </cell>
          <cell r="AK45">
            <v>3.6818181818181817</v>
          </cell>
          <cell r="AL45">
            <v>22</v>
          </cell>
          <cell r="AM45">
            <v>81</v>
          </cell>
          <cell r="AN45">
            <v>3.6818181818181817</v>
          </cell>
        </row>
        <row r="46">
          <cell r="A46">
            <v>106</v>
          </cell>
          <cell r="B46" t="str">
            <v xml:space="preserve">Nur Mukhammad Hildan A. </v>
          </cell>
          <cell r="C46">
            <v>102232013</v>
          </cell>
          <cell r="D46" t="str">
            <v>I</v>
          </cell>
          <cell r="E46" t="str">
            <v>2023/2024</v>
          </cell>
          <cell r="F46" t="str">
            <v>2023/2024</v>
          </cell>
          <cell r="G46">
            <v>45</v>
          </cell>
          <cell r="H46" t="str">
            <v>b</v>
          </cell>
          <cell r="I46">
            <v>3</v>
          </cell>
          <cell r="J46">
            <v>6</v>
          </cell>
          <cell r="K46" t="str">
            <v>b</v>
          </cell>
          <cell r="L46">
            <v>3</v>
          </cell>
          <cell r="M46">
            <v>6</v>
          </cell>
          <cell r="N46" t="str">
            <v>b</v>
          </cell>
          <cell r="O46">
            <v>3</v>
          </cell>
          <cell r="P46">
            <v>9</v>
          </cell>
          <cell r="Q46" t="str">
            <v>b</v>
          </cell>
          <cell r="R46">
            <v>3</v>
          </cell>
          <cell r="S46">
            <v>6</v>
          </cell>
          <cell r="T46" t="str">
            <v>b</v>
          </cell>
          <cell r="U46">
            <v>3</v>
          </cell>
          <cell r="V46">
            <v>9</v>
          </cell>
          <cell r="W46" t="str">
            <v>b</v>
          </cell>
          <cell r="X46">
            <v>3</v>
          </cell>
          <cell r="Y46">
            <v>9</v>
          </cell>
          <cell r="Z46" t="str">
            <v>b</v>
          </cell>
          <cell r="AA46">
            <v>3</v>
          </cell>
          <cell r="AB46">
            <v>9</v>
          </cell>
          <cell r="AC46" t="str">
            <v>b</v>
          </cell>
          <cell r="AD46">
            <v>3</v>
          </cell>
          <cell r="AE46">
            <v>6</v>
          </cell>
          <cell r="AF46" t="str">
            <v>b</v>
          </cell>
          <cell r="AG46">
            <v>3</v>
          </cell>
          <cell r="AH46">
            <v>6</v>
          </cell>
          <cell r="AI46">
            <v>22</v>
          </cell>
          <cell r="AJ46">
            <v>66</v>
          </cell>
          <cell r="AK46">
            <v>3</v>
          </cell>
          <cell r="AL46">
            <v>22</v>
          </cell>
          <cell r="AM46">
            <v>66</v>
          </cell>
          <cell r="AN46">
            <v>3</v>
          </cell>
        </row>
        <row r="47">
          <cell r="A47">
            <v>106</v>
          </cell>
          <cell r="B47" t="str">
            <v xml:space="preserve">Rizki Charles Fiali </v>
          </cell>
          <cell r="C47">
            <v>102232027</v>
          </cell>
          <cell r="D47" t="str">
            <v>I</v>
          </cell>
          <cell r="E47" t="str">
            <v>2023/2024</v>
          </cell>
          <cell r="F47" t="str">
            <v>2023/2024</v>
          </cell>
          <cell r="G47">
            <v>46</v>
          </cell>
          <cell r="H47" t="str">
            <v>b</v>
          </cell>
          <cell r="I47">
            <v>3</v>
          </cell>
          <cell r="J47">
            <v>6</v>
          </cell>
          <cell r="K47" t="str">
            <v>b</v>
          </cell>
          <cell r="L47">
            <v>3</v>
          </cell>
          <cell r="M47">
            <v>6</v>
          </cell>
          <cell r="N47" t="str">
            <v>b</v>
          </cell>
          <cell r="O47">
            <v>3</v>
          </cell>
          <cell r="P47">
            <v>9</v>
          </cell>
          <cell r="Q47" t="str">
            <v>b</v>
          </cell>
          <cell r="R47">
            <v>3</v>
          </cell>
          <cell r="S47">
            <v>6</v>
          </cell>
          <cell r="T47" t="str">
            <v>b</v>
          </cell>
          <cell r="U47">
            <v>3</v>
          </cell>
          <cell r="V47">
            <v>9</v>
          </cell>
          <cell r="W47" t="str">
            <v>b</v>
          </cell>
          <cell r="X47">
            <v>3</v>
          </cell>
          <cell r="Y47">
            <v>9</v>
          </cell>
          <cell r="Z47" t="str">
            <v>b</v>
          </cell>
          <cell r="AA47">
            <v>3</v>
          </cell>
          <cell r="AB47">
            <v>9</v>
          </cell>
          <cell r="AC47" t="str">
            <v>b</v>
          </cell>
          <cell r="AD47">
            <v>3</v>
          </cell>
          <cell r="AE47">
            <v>6</v>
          </cell>
          <cell r="AF47" t="str">
            <v>b</v>
          </cell>
          <cell r="AG47">
            <v>3</v>
          </cell>
          <cell r="AH47">
            <v>6</v>
          </cell>
          <cell r="AI47">
            <v>22</v>
          </cell>
          <cell r="AJ47">
            <v>66</v>
          </cell>
          <cell r="AK47">
            <v>3</v>
          </cell>
          <cell r="AL47">
            <v>22</v>
          </cell>
          <cell r="AM47">
            <v>66</v>
          </cell>
          <cell r="AN47">
            <v>3</v>
          </cell>
        </row>
        <row r="48">
          <cell r="A48">
            <v>102232028</v>
          </cell>
          <cell r="B48" t="str">
            <v xml:space="preserve">Rizqia Fahriza </v>
          </cell>
          <cell r="C48">
            <v>102232028</v>
          </cell>
          <cell r="D48" t="str">
            <v>I</v>
          </cell>
          <cell r="E48" t="str">
            <v>2023/2024</v>
          </cell>
          <cell r="F48" t="str">
            <v>2023/2024</v>
          </cell>
          <cell r="G48">
            <v>47</v>
          </cell>
          <cell r="H48" t="str">
            <v>B</v>
          </cell>
          <cell r="I48">
            <v>3</v>
          </cell>
          <cell r="J48">
            <v>6</v>
          </cell>
          <cell r="K48" t="str">
            <v>B</v>
          </cell>
          <cell r="L48">
            <v>3</v>
          </cell>
          <cell r="M48">
            <v>6</v>
          </cell>
          <cell r="N48" t="str">
            <v>B</v>
          </cell>
          <cell r="O48">
            <v>3</v>
          </cell>
          <cell r="P48">
            <v>9</v>
          </cell>
          <cell r="Q48" t="str">
            <v>B</v>
          </cell>
          <cell r="R48">
            <v>3</v>
          </cell>
          <cell r="S48">
            <v>6</v>
          </cell>
          <cell r="T48" t="str">
            <v>B</v>
          </cell>
          <cell r="U48">
            <v>3</v>
          </cell>
          <cell r="V48">
            <v>9</v>
          </cell>
          <cell r="W48" t="str">
            <v>A</v>
          </cell>
          <cell r="X48">
            <v>4</v>
          </cell>
          <cell r="Y48">
            <v>12</v>
          </cell>
          <cell r="Z48" t="str">
            <v>B</v>
          </cell>
          <cell r="AA48">
            <v>3</v>
          </cell>
          <cell r="AB48">
            <v>9</v>
          </cell>
          <cell r="AC48" t="str">
            <v>B</v>
          </cell>
          <cell r="AD48">
            <v>3</v>
          </cell>
          <cell r="AE48">
            <v>6</v>
          </cell>
          <cell r="AF48" t="str">
            <v>B</v>
          </cell>
          <cell r="AG48">
            <v>3</v>
          </cell>
          <cell r="AH48">
            <v>6</v>
          </cell>
          <cell r="AI48">
            <v>22</v>
          </cell>
          <cell r="AJ48">
            <v>69</v>
          </cell>
          <cell r="AK48">
            <v>3.1363636363636362</v>
          </cell>
          <cell r="AL48">
            <v>22</v>
          </cell>
          <cell r="AM48">
            <v>69</v>
          </cell>
          <cell r="AN48">
            <v>3.1363636363636362</v>
          </cell>
        </row>
        <row r="49">
          <cell r="A49">
            <v>106</v>
          </cell>
          <cell r="B49" t="str">
            <v xml:space="preserve">Rosul Maulana </v>
          </cell>
          <cell r="C49">
            <v>102232014</v>
          </cell>
          <cell r="D49" t="str">
            <v>I</v>
          </cell>
          <cell r="E49" t="str">
            <v>2023/2024</v>
          </cell>
          <cell r="F49" t="str">
            <v>2023/2024</v>
          </cell>
          <cell r="G49">
            <v>48</v>
          </cell>
          <cell r="H49" t="str">
            <v>A</v>
          </cell>
          <cell r="I49">
            <v>4</v>
          </cell>
          <cell r="J49">
            <v>8</v>
          </cell>
          <cell r="K49" t="str">
            <v>A</v>
          </cell>
          <cell r="L49">
            <v>4</v>
          </cell>
          <cell r="M49">
            <v>8</v>
          </cell>
          <cell r="N49" t="str">
            <v>A</v>
          </cell>
          <cell r="O49">
            <v>4</v>
          </cell>
          <cell r="P49">
            <v>12</v>
          </cell>
          <cell r="Q49" t="str">
            <v>B</v>
          </cell>
          <cell r="R49">
            <v>3</v>
          </cell>
          <cell r="S49">
            <v>6</v>
          </cell>
          <cell r="T49" t="str">
            <v>A</v>
          </cell>
          <cell r="U49">
            <v>4</v>
          </cell>
          <cell r="V49">
            <v>12</v>
          </cell>
          <cell r="W49" t="str">
            <v>A</v>
          </cell>
          <cell r="X49">
            <v>4</v>
          </cell>
          <cell r="Y49">
            <v>12</v>
          </cell>
          <cell r="Z49" t="str">
            <v>B</v>
          </cell>
          <cell r="AA49">
            <v>3</v>
          </cell>
          <cell r="AB49">
            <v>9</v>
          </cell>
          <cell r="AC49" t="str">
            <v>A</v>
          </cell>
          <cell r="AD49">
            <v>4</v>
          </cell>
          <cell r="AE49">
            <v>8</v>
          </cell>
          <cell r="AF49" t="str">
            <v>B</v>
          </cell>
          <cell r="AG49">
            <v>3</v>
          </cell>
          <cell r="AH49">
            <v>6</v>
          </cell>
          <cell r="AI49">
            <v>22</v>
          </cell>
          <cell r="AJ49">
            <v>81</v>
          </cell>
          <cell r="AK49">
            <v>3.6818181818181817</v>
          </cell>
          <cell r="AL49">
            <v>22</v>
          </cell>
          <cell r="AM49">
            <v>81</v>
          </cell>
          <cell r="AN49">
            <v>3.6818181818181817</v>
          </cell>
        </row>
        <row r="50">
          <cell r="A50">
            <v>102232015</v>
          </cell>
          <cell r="B50" t="str">
            <v xml:space="preserve">Talitha Febrianti </v>
          </cell>
          <cell r="C50">
            <v>102232015</v>
          </cell>
          <cell r="D50" t="str">
            <v>I</v>
          </cell>
          <cell r="E50" t="str">
            <v>2023/2024</v>
          </cell>
          <cell r="F50" t="str">
            <v>2023/2024</v>
          </cell>
          <cell r="G50">
            <v>49</v>
          </cell>
          <cell r="H50" t="str">
            <v>B</v>
          </cell>
          <cell r="I50">
            <v>3</v>
          </cell>
          <cell r="J50">
            <v>6</v>
          </cell>
          <cell r="K50" t="str">
            <v>A</v>
          </cell>
          <cell r="L50">
            <v>4</v>
          </cell>
          <cell r="M50">
            <v>8</v>
          </cell>
          <cell r="N50" t="str">
            <v>A</v>
          </cell>
          <cell r="O50">
            <v>4</v>
          </cell>
          <cell r="P50">
            <v>12</v>
          </cell>
          <cell r="Q50" t="str">
            <v>B</v>
          </cell>
          <cell r="R50">
            <v>3</v>
          </cell>
          <cell r="S50">
            <v>6</v>
          </cell>
          <cell r="T50" t="str">
            <v>A</v>
          </cell>
          <cell r="U50">
            <v>4</v>
          </cell>
          <cell r="V50">
            <v>12</v>
          </cell>
          <cell r="W50" t="str">
            <v>A</v>
          </cell>
          <cell r="X50">
            <v>4</v>
          </cell>
          <cell r="Y50">
            <v>12</v>
          </cell>
          <cell r="Z50" t="str">
            <v>B</v>
          </cell>
          <cell r="AA50">
            <v>3</v>
          </cell>
          <cell r="AB50">
            <v>9</v>
          </cell>
          <cell r="AC50" t="str">
            <v>A</v>
          </cell>
          <cell r="AD50">
            <v>4</v>
          </cell>
          <cell r="AE50">
            <v>8</v>
          </cell>
          <cell r="AF50" t="str">
            <v>B</v>
          </cell>
          <cell r="AG50">
            <v>3</v>
          </cell>
          <cell r="AH50">
            <v>6</v>
          </cell>
          <cell r="AI50">
            <v>22</v>
          </cell>
          <cell r="AJ50">
            <v>79</v>
          </cell>
          <cell r="AK50">
            <v>3.5909090909090908</v>
          </cell>
          <cell r="AL50">
            <v>22</v>
          </cell>
          <cell r="AM50">
            <v>79</v>
          </cell>
          <cell r="AN50">
            <v>3.5909090909090908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I</v>
          </cell>
          <cell r="E51" t="str">
            <v>2023/2024</v>
          </cell>
          <cell r="F51" t="str">
            <v>2023/2024</v>
          </cell>
          <cell r="G51">
            <v>50</v>
          </cell>
          <cell r="H51" t="str">
            <v>b</v>
          </cell>
          <cell r="I51">
            <v>3</v>
          </cell>
          <cell r="J51">
            <v>6</v>
          </cell>
          <cell r="K51" t="str">
            <v>b</v>
          </cell>
          <cell r="L51">
            <v>3</v>
          </cell>
          <cell r="M51">
            <v>6</v>
          </cell>
          <cell r="N51" t="str">
            <v>b</v>
          </cell>
          <cell r="O51">
            <v>3</v>
          </cell>
          <cell r="P51">
            <v>9</v>
          </cell>
          <cell r="Q51" t="str">
            <v>b</v>
          </cell>
          <cell r="R51">
            <v>3</v>
          </cell>
          <cell r="S51">
            <v>6</v>
          </cell>
          <cell r="T51" t="str">
            <v>b</v>
          </cell>
          <cell r="U51">
            <v>3</v>
          </cell>
          <cell r="V51">
            <v>9</v>
          </cell>
          <cell r="W51" t="str">
            <v>b</v>
          </cell>
          <cell r="X51">
            <v>3</v>
          </cell>
          <cell r="Y51">
            <v>9</v>
          </cell>
          <cell r="Z51" t="str">
            <v>b</v>
          </cell>
          <cell r="AA51">
            <v>3</v>
          </cell>
          <cell r="AB51">
            <v>9</v>
          </cell>
          <cell r="AC51" t="str">
            <v>b</v>
          </cell>
          <cell r="AD51">
            <v>3</v>
          </cell>
          <cell r="AE51">
            <v>6</v>
          </cell>
          <cell r="AF51" t="str">
            <v>b</v>
          </cell>
          <cell r="AG51">
            <v>3</v>
          </cell>
          <cell r="AH51">
            <v>6</v>
          </cell>
          <cell r="AI51">
            <v>22</v>
          </cell>
          <cell r="AJ51">
            <v>66</v>
          </cell>
          <cell r="AK51">
            <v>3</v>
          </cell>
          <cell r="AL51">
            <v>22</v>
          </cell>
          <cell r="AM51">
            <v>66</v>
          </cell>
          <cell r="AN51">
            <v>3</v>
          </cell>
        </row>
        <row r="52">
          <cell r="A52">
            <v>102232017</v>
          </cell>
          <cell r="B52" t="str">
            <v xml:space="preserve">Umripah </v>
          </cell>
          <cell r="C52">
            <v>102232017</v>
          </cell>
          <cell r="D52" t="str">
            <v>I</v>
          </cell>
          <cell r="E52" t="str">
            <v>2023/2024</v>
          </cell>
          <cell r="F52" t="str">
            <v>2023/2024</v>
          </cell>
          <cell r="G52">
            <v>51</v>
          </cell>
          <cell r="H52" t="str">
            <v>B</v>
          </cell>
          <cell r="I52">
            <v>3</v>
          </cell>
          <cell r="J52">
            <v>6</v>
          </cell>
          <cell r="K52" t="str">
            <v>A</v>
          </cell>
          <cell r="L52">
            <v>4</v>
          </cell>
          <cell r="M52">
            <v>8</v>
          </cell>
          <cell r="N52" t="str">
            <v>A</v>
          </cell>
          <cell r="O52">
            <v>4</v>
          </cell>
          <cell r="P52">
            <v>12</v>
          </cell>
          <cell r="Q52" t="str">
            <v>B</v>
          </cell>
          <cell r="R52">
            <v>3</v>
          </cell>
          <cell r="S52">
            <v>6</v>
          </cell>
          <cell r="T52" t="str">
            <v>A</v>
          </cell>
          <cell r="U52">
            <v>4</v>
          </cell>
          <cell r="V52">
            <v>12</v>
          </cell>
          <cell r="W52" t="str">
            <v>A</v>
          </cell>
          <cell r="X52">
            <v>4</v>
          </cell>
          <cell r="Y52">
            <v>12</v>
          </cell>
          <cell r="Z52" t="str">
            <v>B</v>
          </cell>
          <cell r="AA52">
            <v>3</v>
          </cell>
          <cell r="AB52">
            <v>9</v>
          </cell>
          <cell r="AC52" t="str">
            <v>B</v>
          </cell>
          <cell r="AD52">
            <v>3</v>
          </cell>
          <cell r="AE52">
            <v>6</v>
          </cell>
          <cell r="AF52" t="str">
            <v>B</v>
          </cell>
          <cell r="AG52">
            <v>3</v>
          </cell>
          <cell r="AH52">
            <v>6</v>
          </cell>
          <cell r="AI52">
            <v>22</v>
          </cell>
          <cell r="AJ52">
            <v>77</v>
          </cell>
          <cell r="AK52">
            <v>3.5</v>
          </cell>
          <cell r="AL52">
            <v>22</v>
          </cell>
          <cell r="AM52">
            <v>77</v>
          </cell>
          <cell r="AN52">
            <v>3.5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I</v>
          </cell>
          <cell r="E53" t="str">
            <v>2023/2024</v>
          </cell>
          <cell r="F53" t="str">
            <v>2023/2024</v>
          </cell>
          <cell r="G53">
            <v>52</v>
          </cell>
          <cell r="H53" t="str">
            <v>b</v>
          </cell>
          <cell r="I53">
            <v>3</v>
          </cell>
          <cell r="J53">
            <v>6</v>
          </cell>
          <cell r="K53" t="str">
            <v>b</v>
          </cell>
          <cell r="L53">
            <v>3</v>
          </cell>
          <cell r="M53">
            <v>6</v>
          </cell>
          <cell r="N53" t="str">
            <v>b</v>
          </cell>
          <cell r="O53">
            <v>3</v>
          </cell>
          <cell r="P53">
            <v>9</v>
          </cell>
          <cell r="Q53" t="str">
            <v>b</v>
          </cell>
          <cell r="R53">
            <v>3</v>
          </cell>
          <cell r="S53">
            <v>6</v>
          </cell>
          <cell r="T53" t="str">
            <v>b</v>
          </cell>
          <cell r="U53">
            <v>3</v>
          </cell>
          <cell r="V53">
            <v>9</v>
          </cell>
          <cell r="W53" t="str">
            <v>b</v>
          </cell>
          <cell r="X53">
            <v>3</v>
          </cell>
          <cell r="Y53">
            <v>9</v>
          </cell>
          <cell r="Z53" t="str">
            <v>b</v>
          </cell>
          <cell r="AA53">
            <v>3</v>
          </cell>
          <cell r="AB53">
            <v>9</v>
          </cell>
          <cell r="AC53" t="str">
            <v>b</v>
          </cell>
          <cell r="AD53">
            <v>3</v>
          </cell>
          <cell r="AE53">
            <v>6</v>
          </cell>
          <cell r="AF53" t="str">
            <v>b</v>
          </cell>
          <cell r="AG53">
            <v>3</v>
          </cell>
          <cell r="AH53">
            <v>6</v>
          </cell>
          <cell r="AI53">
            <v>22</v>
          </cell>
          <cell r="AJ53">
            <v>66</v>
          </cell>
          <cell r="AK53">
            <v>3</v>
          </cell>
          <cell r="AL53">
            <v>22</v>
          </cell>
          <cell r="AM53">
            <v>66</v>
          </cell>
          <cell r="AN53">
            <v>3</v>
          </cell>
        </row>
        <row r="54">
          <cell r="A54">
            <v>53</v>
          </cell>
          <cell r="B54">
            <v>0</v>
          </cell>
          <cell r="C54">
            <v>0</v>
          </cell>
          <cell r="D54" t="str">
            <v>I</v>
          </cell>
          <cell r="E54">
            <v>0</v>
          </cell>
          <cell r="F54">
            <v>0</v>
          </cell>
          <cell r="G54">
            <v>53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22</v>
          </cell>
          <cell r="AJ54">
            <v>0</v>
          </cell>
          <cell r="AK54">
            <v>0</v>
          </cell>
          <cell r="AL54">
            <v>22</v>
          </cell>
          <cell r="AM54">
            <v>0</v>
          </cell>
          <cell r="AN54">
            <v>0</v>
          </cell>
        </row>
        <row r="55">
          <cell r="A55">
            <v>54</v>
          </cell>
          <cell r="B55">
            <v>0</v>
          </cell>
          <cell r="C55">
            <v>0</v>
          </cell>
          <cell r="D55" t="str">
            <v>I</v>
          </cell>
          <cell r="E55">
            <v>0</v>
          </cell>
          <cell r="F55">
            <v>0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22</v>
          </cell>
          <cell r="AJ55">
            <v>0</v>
          </cell>
          <cell r="AK55">
            <v>0</v>
          </cell>
          <cell r="AL55">
            <v>22</v>
          </cell>
          <cell r="AM55">
            <v>0</v>
          </cell>
          <cell r="AN55">
            <v>0</v>
          </cell>
        </row>
        <row r="56">
          <cell r="A56">
            <v>102231993</v>
          </cell>
          <cell r="B56" t="str">
            <v xml:space="preserve">Abdul Mufid </v>
          </cell>
          <cell r="C56">
            <v>102231993</v>
          </cell>
          <cell r="D56" t="str">
            <v>I</v>
          </cell>
          <cell r="E56" t="str">
            <v>2023/2024</v>
          </cell>
          <cell r="F56" t="str">
            <v>2023/2024</v>
          </cell>
          <cell r="G56">
            <v>55</v>
          </cell>
          <cell r="H56" t="str">
            <v>B</v>
          </cell>
          <cell r="I56">
            <v>3</v>
          </cell>
          <cell r="J56">
            <v>6</v>
          </cell>
          <cell r="K56" t="str">
            <v>B</v>
          </cell>
          <cell r="L56">
            <v>3</v>
          </cell>
          <cell r="M56">
            <v>6</v>
          </cell>
          <cell r="N56" t="str">
            <v>A</v>
          </cell>
          <cell r="O56">
            <v>4</v>
          </cell>
          <cell r="P56">
            <v>12</v>
          </cell>
          <cell r="Q56" t="str">
            <v>B</v>
          </cell>
          <cell r="R56">
            <v>3</v>
          </cell>
          <cell r="S56">
            <v>6</v>
          </cell>
          <cell r="T56" t="str">
            <v>A</v>
          </cell>
          <cell r="U56">
            <v>4</v>
          </cell>
          <cell r="V56">
            <v>12</v>
          </cell>
          <cell r="W56" t="str">
            <v>C</v>
          </cell>
          <cell r="X56">
            <v>2</v>
          </cell>
          <cell r="Y56">
            <v>6</v>
          </cell>
          <cell r="Z56" t="str">
            <v>B</v>
          </cell>
          <cell r="AA56">
            <v>3</v>
          </cell>
          <cell r="AB56">
            <v>9</v>
          </cell>
          <cell r="AC56" t="str">
            <v>B</v>
          </cell>
          <cell r="AD56">
            <v>3</v>
          </cell>
          <cell r="AE56">
            <v>6</v>
          </cell>
          <cell r="AF56" t="str">
            <v>B</v>
          </cell>
          <cell r="AG56">
            <v>3</v>
          </cell>
          <cell r="AH56">
            <v>6</v>
          </cell>
          <cell r="AI56">
            <v>22</v>
          </cell>
          <cell r="AJ56">
            <v>69</v>
          </cell>
          <cell r="AK56">
            <v>3.1363636363636362</v>
          </cell>
          <cell r="AL56">
            <v>22</v>
          </cell>
          <cell r="AM56">
            <v>69</v>
          </cell>
          <cell r="AN56">
            <v>3.1363636363636362</v>
          </cell>
        </row>
        <row r="57">
          <cell r="A57">
            <v>102231994</v>
          </cell>
          <cell r="B57" t="str">
            <v xml:space="preserve">Afiqoh Mirasah Larasati </v>
          </cell>
          <cell r="C57">
            <v>102231994</v>
          </cell>
          <cell r="D57" t="str">
            <v>I</v>
          </cell>
          <cell r="E57" t="str">
            <v>2023/2024</v>
          </cell>
          <cell r="F57" t="str">
            <v>2023/2024</v>
          </cell>
          <cell r="G57">
            <v>56</v>
          </cell>
          <cell r="H57" t="str">
            <v>A</v>
          </cell>
          <cell r="I57">
            <v>4</v>
          </cell>
          <cell r="J57">
            <v>8</v>
          </cell>
          <cell r="K57" t="str">
            <v>A</v>
          </cell>
          <cell r="L57">
            <v>4</v>
          </cell>
          <cell r="M57">
            <v>8</v>
          </cell>
          <cell r="N57" t="str">
            <v>A</v>
          </cell>
          <cell r="O57">
            <v>4</v>
          </cell>
          <cell r="P57">
            <v>12</v>
          </cell>
          <cell r="Q57" t="str">
            <v>A</v>
          </cell>
          <cell r="R57">
            <v>4</v>
          </cell>
          <cell r="S57">
            <v>8</v>
          </cell>
          <cell r="T57" t="str">
            <v>A</v>
          </cell>
          <cell r="U57">
            <v>4</v>
          </cell>
          <cell r="V57">
            <v>12</v>
          </cell>
          <cell r="W57" t="str">
            <v>B</v>
          </cell>
          <cell r="X57">
            <v>3</v>
          </cell>
          <cell r="Y57">
            <v>9</v>
          </cell>
          <cell r="Z57" t="str">
            <v>B</v>
          </cell>
          <cell r="AA57">
            <v>3</v>
          </cell>
          <cell r="AB57">
            <v>9</v>
          </cell>
          <cell r="AC57" t="str">
            <v>A</v>
          </cell>
          <cell r="AD57">
            <v>4</v>
          </cell>
          <cell r="AE57">
            <v>8</v>
          </cell>
          <cell r="AF57" t="str">
            <v>A</v>
          </cell>
          <cell r="AG57">
            <v>4</v>
          </cell>
          <cell r="AH57">
            <v>8</v>
          </cell>
          <cell r="AI57">
            <v>22</v>
          </cell>
          <cell r="AJ57">
            <v>82</v>
          </cell>
          <cell r="AK57">
            <v>3.7272727272727271</v>
          </cell>
          <cell r="AL57">
            <v>22</v>
          </cell>
          <cell r="AM57">
            <v>82</v>
          </cell>
          <cell r="AN57">
            <v>3.7272727272727271</v>
          </cell>
        </row>
        <row r="58">
          <cell r="A58">
            <v>102231995</v>
          </cell>
          <cell r="B58" t="str">
            <v xml:space="preserve">Amalatul Khusna </v>
          </cell>
          <cell r="C58">
            <v>102231995</v>
          </cell>
          <cell r="D58" t="str">
            <v>I</v>
          </cell>
          <cell r="E58" t="str">
            <v>2023/2024</v>
          </cell>
          <cell r="F58" t="str">
            <v>2023/2024</v>
          </cell>
          <cell r="G58">
            <v>57</v>
          </cell>
          <cell r="H58" t="str">
            <v>A</v>
          </cell>
          <cell r="I58">
            <v>4</v>
          </cell>
          <cell r="J58">
            <v>8</v>
          </cell>
          <cell r="K58" t="str">
            <v>A</v>
          </cell>
          <cell r="L58">
            <v>4</v>
          </cell>
          <cell r="M58">
            <v>8</v>
          </cell>
          <cell r="N58" t="str">
            <v>A</v>
          </cell>
          <cell r="O58">
            <v>4</v>
          </cell>
          <cell r="P58">
            <v>12</v>
          </cell>
          <cell r="Q58" t="str">
            <v>A</v>
          </cell>
          <cell r="R58">
            <v>4</v>
          </cell>
          <cell r="S58">
            <v>8</v>
          </cell>
          <cell r="T58" t="str">
            <v>A</v>
          </cell>
          <cell r="U58">
            <v>4</v>
          </cell>
          <cell r="V58">
            <v>12</v>
          </cell>
          <cell r="W58" t="str">
            <v>B</v>
          </cell>
          <cell r="X58">
            <v>3</v>
          </cell>
          <cell r="Y58">
            <v>9</v>
          </cell>
          <cell r="Z58" t="str">
            <v>B</v>
          </cell>
          <cell r="AA58">
            <v>3</v>
          </cell>
          <cell r="AB58">
            <v>9</v>
          </cell>
          <cell r="AC58" t="str">
            <v>A</v>
          </cell>
          <cell r="AD58">
            <v>4</v>
          </cell>
          <cell r="AE58">
            <v>8</v>
          </cell>
          <cell r="AF58" t="str">
            <v>B</v>
          </cell>
          <cell r="AG58">
            <v>3</v>
          </cell>
          <cell r="AH58">
            <v>6</v>
          </cell>
          <cell r="AI58">
            <v>22</v>
          </cell>
          <cell r="AJ58">
            <v>80</v>
          </cell>
          <cell r="AK58">
            <v>3.6363636363636362</v>
          </cell>
          <cell r="AL58">
            <v>22</v>
          </cell>
          <cell r="AM58">
            <v>80</v>
          </cell>
          <cell r="AN58">
            <v>3.6363636363636362</v>
          </cell>
        </row>
        <row r="59">
          <cell r="A59">
            <v>102231996</v>
          </cell>
          <cell r="B59" t="str">
            <v xml:space="preserve">Andrian Firdaus Kurniawan </v>
          </cell>
          <cell r="C59">
            <v>102231996</v>
          </cell>
          <cell r="D59" t="str">
            <v>I</v>
          </cell>
          <cell r="E59" t="str">
            <v>2023/2024</v>
          </cell>
          <cell r="F59" t="str">
            <v>2023/2024</v>
          </cell>
          <cell r="G59">
            <v>58</v>
          </cell>
          <cell r="H59" t="str">
            <v>A</v>
          </cell>
          <cell r="I59">
            <v>4</v>
          </cell>
          <cell r="J59">
            <v>8</v>
          </cell>
          <cell r="K59" t="str">
            <v>C</v>
          </cell>
          <cell r="L59">
            <v>2</v>
          </cell>
          <cell r="M59">
            <v>4</v>
          </cell>
          <cell r="N59" t="str">
            <v>A</v>
          </cell>
          <cell r="O59">
            <v>4</v>
          </cell>
          <cell r="P59">
            <v>12</v>
          </cell>
          <cell r="Q59" t="str">
            <v>B</v>
          </cell>
          <cell r="R59">
            <v>3</v>
          </cell>
          <cell r="S59">
            <v>6</v>
          </cell>
          <cell r="T59" t="str">
            <v>A</v>
          </cell>
          <cell r="U59">
            <v>4</v>
          </cell>
          <cell r="V59">
            <v>12</v>
          </cell>
          <cell r="W59" t="str">
            <v>C</v>
          </cell>
          <cell r="X59">
            <v>2</v>
          </cell>
          <cell r="Y59">
            <v>6</v>
          </cell>
          <cell r="Z59" t="str">
            <v>B</v>
          </cell>
          <cell r="AA59">
            <v>3</v>
          </cell>
          <cell r="AB59">
            <v>9</v>
          </cell>
          <cell r="AC59" t="str">
            <v>A</v>
          </cell>
          <cell r="AD59">
            <v>4</v>
          </cell>
          <cell r="AE59">
            <v>8</v>
          </cell>
          <cell r="AF59" t="str">
            <v>B</v>
          </cell>
          <cell r="AG59">
            <v>3</v>
          </cell>
          <cell r="AH59">
            <v>6</v>
          </cell>
          <cell r="AI59">
            <v>22</v>
          </cell>
          <cell r="AJ59">
            <v>71</v>
          </cell>
          <cell r="AK59">
            <v>3.2272727272727271</v>
          </cell>
          <cell r="AL59">
            <v>22</v>
          </cell>
          <cell r="AM59">
            <v>71</v>
          </cell>
          <cell r="AN59">
            <v>3.2272727272727271</v>
          </cell>
        </row>
        <row r="60">
          <cell r="A60">
            <v>102232025</v>
          </cell>
          <cell r="B60" t="str">
            <v>Choirul Ashidiq</v>
          </cell>
          <cell r="C60">
            <v>102232025</v>
          </cell>
          <cell r="D60" t="str">
            <v>I</v>
          </cell>
          <cell r="E60" t="str">
            <v>2023/2024</v>
          </cell>
          <cell r="F60" t="str">
            <v>2023/2024</v>
          </cell>
          <cell r="G60">
            <v>59</v>
          </cell>
          <cell r="H60" t="str">
            <v>B</v>
          </cell>
          <cell r="I60">
            <v>3</v>
          </cell>
          <cell r="J60">
            <v>6</v>
          </cell>
          <cell r="K60" t="str">
            <v>C</v>
          </cell>
          <cell r="L60">
            <v>2</v>
          </cell>
          <cell r="M60">
            <v>4</v>
          </cell>
          <cell r="N60" t="str">
            <v>A</v>
          </cell>
          <cell r="O60">
            <v>4</v>
          </cell>
          <cell r="P60">
            <v>12</v>
          </cell>
          <cell r="Q60" t="str">
            <v>A</v>
          </cell>
          <cell r="R60">
            <v>4</v>
          </cell>
          <cell r="S60">
            <v>8</v>
          </cell>
          <cell r="T60" t="str">
            <v>A</v>
          </cell>
          <cell r="U60">
            <v>4</v>
          </cell>
          <cell r="V60">
            <v>12</v>
          </cell>
          <cell r="W60" t="str">
            <v>C</v>
          </cell>
          <cell r="X60">
            <v>2</v>
          </cell>
          <cell r="Y60">
            <v>6</v>
          </cell>
          <cell r="Z60" t="str">
            <v>B</v>
          </cell>
          <cell r="AA60">
            <v>3</v>
          </cell>
          <cell r="AB60">
            <v>9</v>
          </cell>
          <cell r="AC60" t="str">
            <v>B</v>
          </cell>
          <cell r="AD60">
            <v>3</v>
          </cell>
          <cell r="AE60">
            <v>6</v>
          </cell>
          <cell r="AF60" t="str">
            <v>B</v>
          </cell>
          <cell r="AG60">
            <v>3</v>
          </cell>
          <cell r="AH60">
            <v>6</v>
          </cell>
          <cell r="AI60">
            <v>22</v>
          </cell>
          <cell r="AJ60">
            <v>69</v>
          </cell>
          <cell r="AK60">
            <v>3.1363636363636362</v>
          </cell>
          <cell r="AL60">
            <v>22</v>
          </cell>
          <cell r="AM60">
            <v>69</v>
          </cell>
          <cell r="AN60">
            <v>3.1363636363636362</v>
          </cell>
        </row>
        <row r="61">
          <cell r="A61">
            <v>102231997</v>
          </cell>
          <cell r="B61" t="str">
            <v xml:space="preserve">Darojatul Atqiah </v>
          </cell>
          <cell r="C61">
            <v>102231997</v>
          </cell>
          <cell r="D61" t="str">
            <v>I</v>
          </cell>
          <cell r="E61" t="str">
            <v>2023/2024</v>
          </cell>
          <cell r="F61" t="str">
            <v>2023/2024</v>
          </cell>
          <cell r="G61">
            <v>60</v>
          </cell>
          <cell r="H61" t="str">
            <v>A</v>
          </cell>
          <cell r="I61">
            <v>4</v>
          </cell>
          <cell r="J61">
            <v>8</v>
          </cell>
          <cell r="K61" t="str">
            <v>A</v>
          </cell>
          <cell r="L61">
            <v>4</v>
          </cell>
          <cell r="M61">
            <v>8</v>
          </cell>
          <cell r="N61" t="str">
            <v>A</v>
          </cell>
          <cell r="O61">
            <v>4</v>
          </cell>
          <cell r="P61">
            <v>12</v>
          </cell>
          <cell r="Q61" t="str">
            <v>A</v>
          </cell>
          <cell r="R61">
            <v>4</v>
          </cell>
          <cell r="S61">
            <v>8</v>
          </cell>
          <cell r="T61" t="str">
            <v>A</v>
          </cell>
          <cell r="U61">
            <v>4</v>
          </cell>
          <cell r="V61">
            <v>12</v>
          </cell>
          <cell r="W61" t="str">
            <v>B</v>
          </cell>
          <cell r="X61">
            <v>3</v>
          </cell>
          <cell r="Y61">
            <v>9</v>
          </cell>
          <cell r="Z61" t="str">
            <v>B</v>
          </cell>
          <cell r="AA61">
            <v>3</v>
          </cell>
          <cell r="AB61">
            <v>9</v>
          </cell>
          <cell r="AC61" t="str">
            <v>A</v>
          </cell>
          <cell r="AD61">
            <v>4</v>
          </cell>
          <cell r="AE61">
            <v>8</v>
          </cell>
          <cell r="AF61" t="str">
            <v>A</v>
          </cell>
          <cell r="AG61">
            <v>4</v>
          </cell>
          <cell r="AH61">
            <v>8</v>
          </cell>
          <cell r="AI61">
            <v>22</v>
          </cell>
          <cell r="AJ61">
            <v>82</v>
          </cell>
          <cell r="AK61">
            <v>3.7272727272727271</v>
          </cell>
          <cell r="AL61">
            <v>22</v>
          </cell>
          <cell r="AM61">
            <v>82</v>
          </cell>
          <cell r="AN61">
            <v>3.7272727272727271</v>
          </cell>
        </row>
        <row r="62">
          <cell r="A62">
            <v>102232023</v>
          </cell>
          <cell r="B62" t="str">
            <v xml:space="preserve">Eko Suprayitno </v>
          </cell>
          <cell r="C62">
            <v>102232023</v>
          </cell>
          <cell r="D62" t="str">
            <v>I</v>
          </cell>
          <cell r="E62" t="str">
            <v>2023/2024</v>
          </cell>
          <cell r="F62" t="str">
            <v>2023/2024</v>
          </cell>
          <cell r="G62">
            <v>61</v>
          </cell>
          <cell r="H62" t="str">
            <v>B</v>
          </cell>
          <cell r="I62">
            <v>3</v>
          </cell>
          <cell r="J62">
            <v>6</v>
          </cell>
          <cell r="K62" t="str">
            <v>B</v>
          </cell>
          <cell r="L62">
            <v>3</v>
          </cell>
          <cell r="M62">
            <v>6</v>
          </cell>
          <cell r="N62" t="str">
            <v>A</v>
          </cell>
          <cell r="O62">
            <v>4</v>
          </cell>
          <cell r="P62">
            <v>12</v>
          </cell>
          <cell r="Q62" t="str">
            <v>A</v>
          </cell>
          <cell r="R62">
            <v>4</v>
          </cell>
          <cell r="S62">
            <v>8</v>
          </cell>
          <cell r="T62" t="str">
            <v>A</v>
          </cell>
          <cell r="U62">
            <v>4</v>
          </cell>
          <cell r="V62">
            <v>12</v>
          </cell>
          <cell r="W62" t="str">
            <v>B</v>
          </cell>
          <cell r="X62">
            <v>3</v>
          </cell>
          <cell r="Y62">
            <v>9</v>
          </cell>
          <cell r="Z62" t="str">
            <v>B</v>
          </cell>
          <cell r="AA62">
            <v>3</v>
          </cell>
          <cell r="AB62">
            <v>9</v>
          </cell>
          <cell r="AC62" t="str">
            <v>B</v>
          </cell>
          <cell r="AD62">
            <v>3</v>
          </cell>
          <cell r="AE62">
            <v>6</v>
          </cell>
          <cell r="AF62" t="str">
            <v>B</v>
          </cell>
          <cell r="AG62">
            <v>3</v>
          </cell>
          <cell r="AH62">
            <v>6</v>
          </cell>
          <cell r="AI62">
            <v>22</v>
          </cell>
          <cell r="AJ62">
            <v>74</v>
          </cell>
          <cell r="AK62">
            <v>3.3636363636363638</v>
          </cell>
          <cell r="AL62">
            <v>22</v>
          </cell>
          <cell r="AM62">
            <v>74</v>
          </cell>
          <cell r="AN62">
            <v>3.3636363636363638</v>
          </cell>
        </row>
        <row r="63">
          <cell r="A63">
            <v>102231998</v>
          </cell>
          <cell r="B63" t="str">
            <v xml:space="preserve">Ika Romayanah </v>
          </cell>
          <cell r="C63">
            <v>102231998</v>
          </cell>
          <cell r="D63" t="str">
            <v>I</v>
          </cell>
          <cell r="E63" t="str">
            <v>2023/2024</v>
          </cell>
          <cell r="F63" t="str">
            <v>2023/2024</v>
          </cell>
          <cell r="G63">
            <v>62</v>
          </cell>
          <cell r="H63" t="str">
            <v>A</v>
          </cell>
          <cell r="I63">
            <v>4</v>
          </cell>
          <cell r="J63">
            <v>8</v>
          </cell>
          <cell r="K63" t="str">
            <v>A</v>
          </cell>
          <cell r="L63">
            <v>4</v>
          </cell>
          <cell r="M63">
            <v>8</v>
          </cell>
          <cell r="N63" t="str">
            <v>A</v>
          </cell>
          <cell r="O63">
            <v>4</v>
          </cell>
          <cell r="P63">
            <v>12</v>
          </cell>
          <cell r="Q63" t="str">
            <v>A</v>
          </cell>
          <cell r="R63">
            <v>4</v>
          </cell>
          <cell r="S63">
            <v>8</v>
          </cell>
          <cell r="T63" t="str">
            <v>A</v>
          </cell>
          <cell r="U63">
            <v>4</v>
          </cell>
          <cell r="V63">
            <v>12</v>
          </cell>
          <cell r="W63" t="str">
            <v>B</v>
          </cell>
          <cell r="X63">
            <v>3</v>
          </cell>
          <cell r="Y63">
            <v>9</v>
          </cell>
          <cell r="Z63" t="str">
            <v>B</v>
          </cell>
          <cell r="AA63">
            <v>3</v>
          </cell>
          <cell r="AB63">
            <v>9</v>
          </cell>
          <cell r="AC63" t="str">
            <v>A</v>
          </cell>
          <cell r="AD63">
            <v>4</v>
          </cell>
          <cell r="AE63">
            <v>8</v>
          </cell>
          <cell r="AF63" t="str">
            <v>A</v>
          </cell>
          <cell r="AG63">
            <v>4</v>
          </cell>
          <cell r="AH63">
            <v>8</v>
          </cell>
          <cell r="AI63">
            <v>22</v>
          </cell>
          <cell r="AJ63">
            <v>82</v>
          </cell>
          <cell r="AK63">
            <v>3.7272727272727271</v>
          </cell>
          <cell r="AL63">
            <v>22</v>
          </cell>
          <cell r="AM63">
            <v>82</v>
          </cell>
          <cell r="AN63">
            <v>3.7272727272727271</v>
          </cell>
        </row>
        <row r="64">
          <cell r="A64">
            <v>106</v>
          </cell>
          <cell r="B64" t="str">
            <v xml:space="preserve">Moh. Arief Fajarudin </v>
          </cell>
          <cell r="C64">
            <v>102231999</v>
          </cell>
          <cell r="D64" t="str">
            <v>I</v>
          </cell>
          <cell r="E64" t="str">
            <v>2023/2024</v>
          </cell>
          <cell r="F64" t="str">
            <v>2023/2024</v>
          </cell>
          <cell r="G64">
            <v>63</v>
          </cell>
          <cell r="H64" t="str">
            <v>A</v>
          </cell>
          <cell r="I64">
            <v>4</v>
          </cell>
          <cell r="J64">
            <v>8</v>
          </cell>
          <cell r="K64" t="str">
            <v>B</v>
          </cell>
          <cell r="L64">
            <v>3</v>
          </cell>
          <cell r="M64">
            <v>6</v>
          </cell>
          <cell r="N64" t="str">
            <v>A</v>
          </cell>
          <cell r="O64">
            <v>4</v>
          </cell>
          <cell r="P64">
            <v>12</v>
          </cell>
          <cell r="Q64" t="str">
            <v>A</v>
          </cell>
          <cell r="R64">
            <v>4</v>
          </cell>
          <cell r="S64">
            <v>8</v>
          </cell>
          <cell r="T64" t="str">
            <v>A</v>
          </cell>
          <cell r="U64">
            <v>4</v>
          </cell>
          <cell r="V64">
            <v>12</v>
          </cell>
          <cell r="W64" t="str">
            <v>B</v>
          </cell>
          <cell r="X64">
            <v>3</v>
          </cell>
          <cell r="Y64">
            <v>9</v>
          </cell>
          <cell r="Z64" t="str">
            <v>B</v>
          </cell>
          <cell r="AA64">
            <v>3</v>
          </cell>
          <cell r="AB64">
            <v>9</v>
          </cell>
          <cell r="AC64" t="str">
            <v>A</v>
          </cell>
          <cell r="AD64">
            <v>4</v>
          </cell>
          <cell r="AE64">
            <v>8</v>
          </cell>
          <cell r="AF64" t="str">
            <v>B</v>
          </cell>
          <cell r="AG64">
            <v>3</v>
          </cell>
          <cell r="AH64">
            <v>6</v>
          </cell>
          <cell r="AI64">
            <v>22</v>
          </cell>
          <cell r="AJ64">
            <v>78</v>
          </cell>
          <cell r="AK64">
            <v>3.5454545454545454</v>
          </cell>
          <cell r="AL64">
            <v>22</v>
          </cell>
          <cell r="AM64">
            <v>78</v>
          </cell>
          <cell r="AN64">
            <v>3.5454545454545454</v>
          </cell>
        </row>
        <row r="65">
          <cell r="A65">
            <v>102232000</v>
          </cell>
          <cell r="B65" t="str">
            <v>Nikhlatun Khasanah</v>
          </cell>
          <cell r="C65">
            <v>102232000</v>
          </cell>
          <cell r="D65" t="str">
            <v>I</v>
          </cell>
          <cell r="E65" t="str">
            <v>2023/2024</v>
          </cell>
          <cell r="F65" t="str">
            <v>2023/2024</v>
          </cell>
          <cell r="G65">
            <v>64</v>
          </cell>
          <cell r="H65" t="str">
            <v>A</v>
          </cell>
          <cell r="I65">
            <v>4</v>
          </cell>
          <cell r="J65">
            <v>8</v>
          </cell>
          <cell r="K65" t="str">
            <v>B</v>
          </cell>
          <cell r="L65">
            <v>3</v>
          </cell>
          <cell r="M65">
            <v>6</v>
          </cell>
          <cell r="N65" t="str">
            <v>A</v>
          </cell>
          <cell r="O65">
            <v>4</v>
          </cell>
          <cell r="P65">
            <v>12</v>
          </cell>
          <cell r="Q65" t="str">
            <v>A</v>
          </cell>
          <cell r="R65">
            <v>4</v>
          </cell>
          <cell r="S65">
            <v>8</v>
          </cell>
          <cell r="T65" t="str">
            <v>A</v>
          </cell>
          <cell r="U65">
            <v>4</v>
          </cell>
          <cell r="V65">
            <v>12</v>
          </cell>
          <cell r="W65" t="str">
            <v>B</v>
          </cell>
          <cell r="X65">
            <v>3</v>
          </cell>
          <cell r="Y65">
            <v>9</v>
          </cell>
          <cell r="Z65" t="str">
            <v>B</v>
          </cell>
          <cell r="AA65">
            <v>3</v>
          </cell>
          <cell r="AB65">
            <v>9</v>
          </cell>
          <cell r="AC65" t="str">
            <v>A</v>
          </cell>
          <cell r="AD65">
            <v>4</v>
          </cell>
          <cell r="AE65">
            <v>8</v>
          </cell>
          <cell r="AF65" t="str">
            <v>B</v>
          </cell>
          <cell r="AG65">
            <v>3</v>
          </cell>
          <cell r="AH65">
            <v>6</v>
          </cell>
          <cell r="AI65">
            <v>22</v>
          </cell>
          <cell r="AJ65">
            <v>78</v>
          </cell>
          <cell r="AK65">
            <v>3.5454545454545454</v>
          </cell>
          <cell r="AL65">
            <v>22</v>
          </cell>
          <cell r="AM65">
            <v>78</v>
          </cell>
          <cell r="AN65">
            <v>3.5454545454545454</v>
          </cell>
        </row>
        <row r="66">
          <cell r="A66">
            <v>102232001</v>
          </cell>
          <cell r="B66" t="str">
            <v xml:space="preserve">Novita Zahnu Indah </v>
          </cell>
          <cell r="C66">
            <v>102232001</v>
          </cell>
          <cell r="D66" t="str">
            <v>I</v>
          </cell>
          <cell r="E66" t="str">
            <v>2023/2024</v>
          </cell>
          <cell r="F66" t="str">
            <v>2023/2024</v>
          </cell>
          <cell r="G66">
            <v>65</v>
          </cell>
          <cell r="H66" t="str">
            <v>A</v>
          </cell>
          <cell r="I66">
            <v>4</v>
          </cell>
          <cell r="J66">
            <v>8</v>
          </cell>
          <cell r="K66" t="str">
            <v>B</v>
          </cell>
          <cell r="L66">
            <v>3</v>
          </cell>
          <cell r="M66">
            <v>6</v>
          </cell>
          <cell r="N66" t="str">
            <v>A</v>
          </cell>
          <cell r="O66">
            <v>4</v>
          </cell>
          <cell r="P66">
            <v>12</v>
          </cell>
          <cell r="Q66" t="str">
            <v>A</v>
          </cell>
          <cell r="R66">
            <v>4</v>
          </cell>
          <cell r="S66">
            <v>8</v>
          </cell>
          <cell r="T66" t="str">
            <v>A</v>
          </cell>
          <cell r="U66">
            <v>4</v>
          </cell>
          <cell r="V66">
            <v>12</v>
          </cell>
          <cell r="W66" t="str">
            <v>B</v>
          </cell>
          <cell r="X66">
            <v>3</v>
          </cell>
          <cell r="Y66">
            <v>9</v>
          </cell>
          <cell r="Z66" t="str">
            <v>B</v>
          </cell>
          <cell r="AA66">
            <v>3</v>
          </cell>
          <cell r="AB66">
            <v>9</v>
          </cell>
          <cell r="AC66" t="str">
            <v>A</v>
          </cell>
          <cell r="AD66">
            <v>4</v>
          </cell>
          <cell r="AE66">
            <v>8</v>
          </cell>
          <cell r="AF66" t="str">
            <v>B</v>
          </cell>
          <cell r="AG66">
            <v>3</v>
          </cell>
          <cell r="AH66">
            <v>6</v>
          </cell>
          <cell r="AI66">
            <v>22</v>
          </cell>
          <cell r="AJ66">
            <v>78</v>
          </cell>
          <cell r="AK66">
            <v>3.5454545454545454</v>
          </cell>
          <cell r="AL66">
            <v>22</v>
          </cell>
          <cell r="AM66">
            <v>78</v>
          </cell>
          <cell r="AN66">
            <v>3.5454545454545454</v>
          </cell>
        </row>
        <row r="67">
          <cell r="A67">
            <v>106</v>
          </cell>
          <cell r="B67" t="str">
            <v xml:space="preserve">Rini Nofitri Ayu </v>
          </cell>
          <cell r="C67">
            <v>102232021</v>
          </cell>
          <cell r="D67" t="str">
            <v>I</v>
          </cell>
          <cell r="E67" t="str">
            <v>2023/2024</v>
          </cell>
          <cell r="F67" t="str">
            <v>2023/2024</v>
          </cell>
          <cell r="G67">
            <v>66</v>
          </cell>
          <cell r="H67" t="str">
            <v>b</v>
          </cell>
          <cell r="I67">
            <v>3</v>
          </cell>
          <cell r="J67">
            <v>6</v>
          </cell>
          <cell r="K67" t="str">
            <v>b</v>
          </cell>
          <cell r="L67">
            <v>3</v>
          </cell>
          <cell r="M67">
            <v>6</v>
          </cell>
          <cell r="N67" t="str">
            <v>b</v>
          </cell>
          <cell r="O67">
            <v>3</v>
          </cell>
          <cell r="P67">
            <v>9</v>
          </cell>
          <cell r="Q67" t="str">
            <v>b</v>
          </cell>
          <cell r="R67">
            <v>3</v>
          </cell>
          <cell r="S67">
            <v>6</v>
          </cell>
          <cell r="T67" t="str">
            <v>b</v>
          </cell>
          <cell r="U67">
            <v>3</v>
          </cell>
          <cell r="V67">
            <v>9</v>
          </cell>
          <cell r="W67" t="str">
            <v>b</v>
          </cell>
          <cell r="X67">
            <v>3</v>
          </cell>
          <cell r="Y67">
            <v>9</v>
          </cell>
          <cell r="Z67" t="str">
            <v>b</v>
          </cell>
          <cell r="AA67">
            <v>3</v>
          </cell>
          <cell r="AB67">
            <v>9</v>
          </cell>
          <cell r="AC67" t="str">
            <v>b</v>
          </cell>
          <cell r="AD67">
            <v>3</v>
          </cell>
          <cell r="AE67">
            <v>6</v>
          </cell>
          <cell r="AF67" t="str">
            <v>b</v>
          </cell>
          <cell r="AG67">
            <v>3</v>
          </cell>
          <cell r="AH67">
            <v>6</v>
          </cell>
          <cell r="AI67">
            <v>22</v>
          </cell>
          <cell r="AJ67">
            <v>66</v>
          </cell>
          <cell r="AK67">
            <v>3</v>
          </cell>
          <cell r="AL67">
            <v>22</v>
          </cell>
          <cell r="AM67">
            <v>66</v>
          </cell>
          <cell r="AN67">
            <v>3</v>
          </cell>
        </row>
        <row r="68">
          <cell r="A68">
            <v>106</v>
          </cell>
          <cell r="B68" t="str">
            <v xml:space="preserve">Septi Andreyani </v>
          </cell>
          <cell r="C68">
            <v>102232002</v>
          </cell>
          <cell r="D68" t="str">
            <v>I</v>
          </cell>
          <cell r="E68" t="str">
            <v>2023/2024</v>
          </cell>
          <cell r="F68" t="str">
            <v>2023/2024</v>
          </cell>
          <cell r="G68">
            <v>67</v>
          </cell>
          <cell r="H68" t="str">
            <v>b</v>
          </cell>
          <cell r="I68">
            <v>3</v>
          </cell>
          <cell r="J68">
            <v>6</v>
          </cell>
          <cell r="K68" t="str">
            <v>b</v>
          </cell>
          <cell r="L68">
            <v>3</v>
          </cell>
          <cell r="M68">
            <v>6</v>
          </cell>
          <cell r="N68" t="str">
            <v>b</v>
          </cell>
          <cell r="O68">
            <v>3</v>
          </cell>
          <cell r="P68">
            <v>9</v>
          </cell>
          <cell r="Q68" t="str">
            <v>b</v>
          </cell>
          <cell r="R68">
            <v>3</v>
          </cell>
          <cell r="S68">
            <v>6</v>
          </cell>
          <cell r="T68" t="str">
            <v>b</v>
          </cell>
          <cell r="U68">
            <v>3</v>
          </cell>
          <cell r="V68">
            <v>9</v>
          </cell>
          <cell r="W68" t="str">
            <v>b</v>
          </cell>
          <cell r="X68">
            <v>3</v>
          </cell>
          <cell r="Y68">
            <v>9</v>
          </cell>
          <cell r="Z68" t="str">
            <v>b</v>
          </cell>
          <cell r="AA68">
            <v>3</v>
          </cell>
          <cell r="AB68">
            <v>9</v>
          </cell>
          <cell r="AC68" t="str">
            <v>b</v>
          </cell>
          <cell r="AD68">
            <v>3</v>
          </cell>
          <cell r="AE68">
            <v>6</v>
          </cell>
          <cell r="AF68" t="str">
            <v>b</v>
          </cell>
          <cell r="AG68">
            <v>3</v>
          </cell>
          <cell r="AH68">
            <v>6</v>
          </cell>
          <cell r="AI68">
            <v>22</v>
          </cell>
          <cell r="AJ68">
            <v>66</v>
          </cell>
          <cell r="AK68">
            <v>3</v>
          </cell>
          <cell r="AL68">
            <v>22</v>
          </cell>
          <cell r="AM68">
            <v>66</v>
          </cell>
          <cell r="AN68">
            <v>3</v>
          </cell>
        </row>
        <row r="69">
          <cell r="A69">
            <v>102232003</v>
          </cell>
          <cell r="B69" t="str">
            <v xml:space="preserve">Windi Setiyani </v>
          </cell>
          <cell r="C69">
            <v>102232003</v>
          </cell>
          <cell r="D69" t="str">
            <v>I</v>
          </cell>
          <cell r="E69" t="str">
            <v>2023/2024</v>
          </cell>
          <cell r="F69" t="str">
            <v>2023/2024</v>
          </cell>
          <cell r="G69">
            <v>68</v>
          </cell>
          <cell r="H69" t="str">
            <v>A</v>
          </cell>
          <cell r="I69">
            <v>4</v>
          </cell>
          <cell r="J69">
            <v>8</v>
          </cell>
          <cell r="K69" t="str">
            <v>B</v>
          </cell>
          <cell r="L69">
            <v>3</v>
          </cell>
          <cell r="M69">
            <v>6</v>
          </cell>
          <cell r="N69" t="str">
            <v>A</v>
          </cell>
          <cell r="O69">
            <v>4</v>
          </cell>
          <cell r="P69">
            <v>12</v>
          </cell>
          <cell r="Q69" t="str">
            <v>A</v>
          </cell>
          <cell r="R69">
            <v>4</v>
          </cell>
          <cell r="S69">
            <v>8</v>
          </cell>
          <cell r="T69" t="str">
            <v>A</v>
          </cell>
          <cell r="U69">
            <v>4</v>
          </cell>
          <cell r="V69">
            <v>12</v>
          </cell>
          <cell r="W69" t="str">
            <v>B</v>
          </cell>
          <cell r="X69">
            <v>3</v>
          </cell>
          <cell r="Y69">
            <v>9</v>
          </cell>
          <cell r="Z69" t="str">
            <v>B</v>
          </cell>
          <cell r="AA69">
            <v>3</v>
          </cell>
          <cell r="AB69">
            <v>9</v>
          </cell>
          <cell r="AC69" t="str">
            <v>A</v>
          </cell>
          <cell r="AD69">
            <v>4</v>
          </cell>
          <cell r="AE69">
            <v>8</v>
          </cell>
          <cell r="AF69" t="str">
            <v>B</v>
          </cell>
          <cell r="AG69">
            <v>3</v>
          </cell>
          <cell r="AH69">
            <v>6</v>
          </cell>
          <cell r="AI69">
            <v>22</v>
          </cell>
          <cell r="AJ69">
            <v>78</v>
          </cell>
          <cell r="AK69">
            <v>3.5454545454545454</v>
          </cell>
          <cell r="AL69">
            <v>22</v>
          </cell>
          <cell r="AM69">
            <v>78</v>
          </cell>
          <cell r="AN69">
            <v>3.5454545454545454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I</v>
          </cell>
          <cell r="E70" t="str">
            <v>2023/2024</v>
          </cell>
          <cell r="F70" t="str">
            <v>2023/2024</v>
          </cell>
          <cell r="G70">
            <v>69</v>
          </cell>
          <cell r="H70" t="str">
            <v>B</v>
          </cell>
          <cell r="I70">
            <v>3</v>
          </cell>
          <cell r="J70">
            <v>6</v>
          </cell>
          <cell r="K70" t="str">
            <v>C</v>
          </cell>
          <cell r="L70">
            <v>2</v>
          </cell>
          <cell r="M70">
            <v>4</v>
          </cell>
          <cell r="N70" t="str">
            <v>A</v>
          </cell>
          <cell r="O70">
            <v>4</v>
          </cell>
          <cell r="P70">
            <v>12</v>
          </cell>
          <cell r="Q70" t="str">
            <v>B</v>
          </cell>
          <cell r="R70">
            <v>3</v>
          </cell>
          <cell r="S70">
            <v>6</v>
          </cell>
          <cell r="T70" t="str">
            <v>A</v>
          </cell>
          <cell r="U70">
            <v>4</v>
          </cell>
          <cell r="V70">
            <v>12</v>
          </cell>
          <cell r="W70" t="str">
            <v>C</v>
          </cell>
          <cell r="X70">
            <v>2</v>
          </cell>
          <cell r="Y70">
            <v>6</v>
          </cell>
          <cell r="Z70" t="str">
            <v>B</v>
          </cell>
          <cell r="AA70">
            <v>3</v>
          </cell>
          <cell r="AB70">
            <v>9</v>
          </cell>
          <cell r="AC70" t="str">
            <v>B</v>
          </cell>
          <cell r="AD70">
            <v>3</v>
          </cell>
          <cell r="AE70">
            <v>6</v>
          </cell>
          <cell r="AF70" t="str">
            <v>B</v>
          </cell>
          <cell r="AG70">
            <v>3</v>
          </cell>
          <cell r="AH70">
            <v>6</v>
          </cell>
          <cell r="AI70">
            <v>22</v>
          </cell>
          <cell r="AJ70">
            <v>67</v>
          </cell>
          <cell r="AK70">
            <v>3.0454545454545454</v>
          </cell>
          <cell r="AL70">
            <v>22</v>
          </cell>
          <cell r="AM70">
            <v>67</v>
          </cell>
          <cell r="AN70">
            <v>3.0454545454545454</v>
          </cell>
        </row>
        <row r="71">
          <cell r="A71">
            <v>70</v>
          </cell>
          <cell r="B71">
            <v>0</v>
          </cell>
          <cell r="C71">
            <v>0</v>
          </cell>
          <cell r="D71" t="str">
            <v>I</v>
          </cell>
          <cell r="E71">
            <v>0</v>
          </cell>
          <cell r="F71">
            <v>0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22</v>
          </cell>
          <cell r="AJ71">
            <v>0</v>
          </cell>
          <cell r="AK71">
            <v>0</v>
          </cell>
          <cell r="AL71">
            <v>22</v>
          </cell>
          <cell r="AM71">
            <v>0</v>
          </cell>
          <cell r="AN71">
            <v>0</v>
          </cell>
        </row>
        <row r="72">
          <cell r="A72">
            <v>71</v>
          </cell>
          <cell r="B72">
            <v>0</v>
          </cell>
          <cell r="C72">
            <v>0</v>
          </cell>
          <cell r="D72" t="str">
            <v>I</v>
          </cell>
          <cell r="E72">
            <v>0</v>
          </cell>
          <cell r="F72">
            <v>0</v>
          </cell>
          <cell r="G72">
            <v>71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22</v>
          </cell>
          <cell r="AJ72">
            <v>0</v>
          </cell>
          <cell r="AK72">
            <v>0</v>
          </cell>
          <cell r="AL72">
            <v>22</v>
          </cell>
          <cell r="AM72">
            <v>0</v>
          </cell>
          <cell r="AN72">
            <v>0</v>
          </cell>
        </row>
        <row r="73">
          <cell r="A73">
            <v>72</v>
          </cell>
          <cell r="B73">
            <v>0</v>
          </cell>
          <cell r="C73">
            <v>0</v>
          </cell>
          <cell r="D73" t="str">
            <v>I</v>
          </cell>
          <cell r="E73">
            <v>0</v>
          </cell>
          <cell r="F73">
            <v>0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22</v>
          </cell>
          <cell r="AM73">
            <v>0</v>
          </cell>
          <cell r="AN73">
            <v>0</v>
          </cell>
        </row>
        <row r="74">
          <cell r="A74">
            <v>73</v>
          </cell>
          <cell r="B74">
            <v>0</v>
          </cell>
          <cell r="C74">
            <v>0</v>
          </cell>
          <cell r="D74" t="str">
            <v>I</v>
          </cell>
          <cell r="E74">
            <v>0</v>
          </cell>
          <cell r="F74">
            <v>0</v>
          </cell>
          <cell r="G74">
            <v>73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22</v>
          </cell>
          <cell r="AJ74">
            <v>0</v>
          </cell>
          <cell r="AK74">
            <v>0</v>
          </cell>
          <cell r="AL74">
            <v>22</v>
          </cell>
          <cell r="AM74">
            <v>0</v>
          </cell>
          <cell r="AN74">
            <v>0</v>
          </cell>
        </row>
        <row r="75">
          <cell r="A75">
            <v>74</v>
          </cell>
          <cell r="B75">
            <v>0</v>
          </cell>
          <cell r="C75">
            <v>0</v>
          </cell>
          <cell r="D75" t="str">
            <v>I</v>
          </cell>
          <cell r="E75">
            <v>0</v>
          </cell>
          <cell r="F75">
            <v>0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22</v>
          </cell>
          <cell r="AJ75">
            <v>0</v>
          </cell>
          <cell r="AK75">
            <v>0</v>
          </cell>
          <cell r="AL75">
            <v>22</v>
          </cell>
          <cell r="AM75">
            <v>0</v>
          </cell>
          <cell r="AN75">
            <v>0</v>
          </cell>
        </row>
        <row r="76">
          <cell r="A76">
            <v>75</v>
          </cell>
          <cell r="B76">
            <v>0</v>
          </cell>
          <cell r="C76">
            <v>0</v>
          </cell>
          <cell r="D76" t="str">
            <v>I</v>
          </cell>
          <cell r="E76">
            <v>0</v>
          </cell>
          <cell r="F76">
            <v>0</v>
          </cell>
          <cell r="G76">
            <v>75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22</v>
          </cell>
          <cell r="AJ76">
            <v>0</v>
          </cell>
          <cell r="AK76">
            <v>0</v>
          </cell>
          <cell r="AL76">
            <v>22</v>
          </cell>
          <cell r="AM76">
            <v>0</v>
          </cell>
          <cell r="AN76">
            <v>0</v>
          </cell>
        </row>
        <row r="77">
          <cell r="A77">
            <v>76</v>
          </cell>
          <cell r="B77">
            <v>0</v>
          </cell>
          <cell r="C77">
            <v>0</v>
          </cell>
          <cell r="D77" t="str">
            <v>I</v>
          </cell>
          <cell r="E77">
            <v>0</v>
          </cell>
          <cell r="F77">
            <v>0</v>
          </cell>
          <cell r="G77">
            <v>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22</v>
          </cell>
          <cell r="AJ77">
            <v>0</v>
          </cell>
          <cell r="AK77">
            <v>0</v>
          </cell>
          <cell r="AL77">
            <v>22</v>
          </cell>
          <cell r="AM77">
            <v>0</v>
          </cell>
          <cell r="AN77">
            <v>0</v>
          </cell>
        </row>
        <row r="78">
          <cell r="A78">
            <v>77</v>
          </cell>
          <cell r="B78">
            <v>0</v>
          </cell>
          <cell r="C78">
            <v>0</v>
          </cell>
          <cell r="D78" t="str">
            <v>I</v>
          </cell>
          <cell r="E78">
            <v>0</v>
          </cell>
          <cell r="F78">
            <v>0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22</v>
          </cell>
          <cell r="AM78">
            <v>0</v>
          </cell>
          <cell r="AN78">
            <v>0</v>
          </cell>
        </row>
        <row r="79">
          <cell r="A79">
            <v>78</v>
          </cell>
          <cell r="B79">
            <v>0</v>
          </cell>
          <cell r="C79">
            <v>0</v>
          </cell>
          <cell r="D79" t="str">
            <v>I</v>
          </cell>
          <cell r="E79">
            <v>0</v>
          </cell>
          <cell r="F79">
            <v>0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22</v>
          </cell>
          <cell r="AM79">
            <v>0</v>
          </cell>
          <cell r="AN79">
            <v>0</v>
          </cell>
        </row>
        <row r="80">
          <cell r="A80">
            <v>79</v>
          </cell>
          <cell r="B80">
            <v>0</v>
          </cell>
          <cell r="C80">
            <v>0</v>
          </cell>
          <cell r="D80" t="str">
            <v>I</v>
          </cell>
          <cell r="E80">
            <v>0</v>
          </cell>
          <cell r="F80">
            <v>0</v>
          </cell>
          <cell r="G80">
            <v>79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22</v>
          </cell>
          <cell r="AJ80">
            <v>0</v>
          </cell>
          <cell r="AK80">
            <v>0</v>
          </cell>
          <cell r="AL80">
            <v>22</v>
          </cell>
          <cell r="AM80">
            <v>0</v>
          </cell>
          <cell r="AN80">
            <v>0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I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22</v>
          </cell>
          <cell r="AM81">
            <v>0</v>
          </cell>
          <cell r="AN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I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22</v>
          </cell>
          <cell r="AM82">
            <v>0</v>
          </cell>
          <cell r="AN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I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22</v>
          </cell>
          <cell r="AM83">
            <v>0</v>
          </cell>
          <cell r="AN83">
            <v>0</v>
          </cell>
        </row>
        <row r="84">
          <cell r="A84">
            <v>83</v>
          </cell>
          <cell r="B84">
            <v>0</v>
          </cell>
          <cell r="C84">
            <v>0</v>
          </cell>
          <cell r="D84" t="str">
            <v>I</v>
          </cell>
          <cell r="E84">
            <v>0</v>
          </cell>
          <cell r="F84">
            <v>0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22</v>
          </cell>
          <cell r="AM84">
            <v>0</v>
          </cell>
          <cell r="AN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I</v>
          </cell>
          <cell r="E85">
            <v>0</v>
          </cell>
          <cell r="F85">
            <v>0</v>
          </cell>
          <cell r="G85">
            <v>84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22</v>
          </cell>
          <cell r="AJ85">
            <v>0</v>
          </cell>
          <cell r="AK85">
            <v>0</v>
          </cell>
          <cell r="AL85">
            <v>22</v>
          </cell>
          <cell r="AM85">
            <v>0</v>
          </cell>
          <cell r="AN85">
            <v>0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I</v>
          </cell>
          <cell r="E86">
            <v>0</v>
          </cell>
          <cell r="F86">
            <v>0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22</v>
          </cell>
          <cell r="AM86">
            <v>0</v>
          </cell>
          <cell r="AN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I</v>
          </cell>
          <cell r="E87">
            <v>0</v>
          </cell>
          <cell r="F87">
            <v>0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22</v>
          </cell>
          <cell r="AM87">
            <v>0</v>
          </cell>
          <cell r="AN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I</v>
          </cell>
          <cell r="E88">
            <v>0</v>
          </cell>
          <cell r="F88">
            <v>0</v>
          </cell>
          <cell r="G88">
            <v>87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22</v>
          </cell>
          <cell r="AJ88">
            <v>0</v>
          </cell>
          <cell r="AK88">
            <v>0</v>
          </cell>
          <cell r="AL88">
            <v>22</v>
          </cell>
          <cell r="AM88">
            <v>0</v>
          </cell>
          <cell r="AN88">
            <v>0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I</v>
          </cell>
          <cell r="E89">
            <v>0</v>
          </cell>
          <cell r="F89">
            <v>0</v>
          </cell>
          <cell r="G89">
            <v>88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22</v>
          </cell>
          <cell r="AJ89">
            <v>0</v>
          </cell>
          <cell r="AK89">
            <v>0</v>
          </cell>
          <cell r="AL89">
            <v>22</v>
          </cell>
          <cell r="AM89">
            <v>0</v>
          </cell>
          <cell r="AN89">
            <v>0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I</v>
          </cell>
          <cell r="E90">
            <v>0</v>
          </cell>
          <cell r="F90">
            <v>0</v>
          </cell>
          <cell r="G90">
            <v>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22</v>
          </cell>
          <cell r="AJ90">
            <v>0</v>
          </cell>
          <cell r="AK90">
            <v>0</v>
          </cell>
          <cell r="AL90">
            <v>22</v>
          </cell>
          <cell r="AM90">
            <v>0</v>
          </cell>
          <cell r="AN90">
            <v>0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I</v>
          </cell>
          <cell r="E91">
            <v>0</v>
          </cell>
          <cell r="F91">
            <v>0</v>
          </cell>
          <cell r="G91">
            <v>90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22</v>
          </cell>
          <cell r="AJ91">
            <v>0</v>
          </cell>
          <cell r="AK91">
            <v>0</v>
          </cell>
          <cell r="AL91">
            <v>22</v>
          </cell>
          <cell r="AM91">
            <v>0</v>
          </cell>
          <cell r="AN91">
            <v>0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I</v>
          </cell>
          <cell r="E92">
            <v>0</v>
          </cell>
          <cell r="F92">
            <v>0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22</v>
          </cell>
          <cell r="AM92">
            <v>0</v>
          </cell>
          <cell r="AN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I</v>
          </cell>
          <cell r="E93">
            <v>0</v>
          </cell>
          <cell r="F93">
            <v>0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22</v>
          </cell>
          <cell r="AM93">
            <v>0</v>
          </cell>
          <cell r="AN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I</v>
          </cell>
          <cell r="E94">
            <v>0</v>
          </cell>
          <cell r="F94">
            <v>0</v>
          </cell>
          <cell r="G94">
            <v>93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22</v>
          </cell>
          <cell r="AJ94">
            <v>0</v>
          </cell>
          <cell r="AK94">
            <v>0</v>
          </cell>
          <cell r="AL94">
            <v>22</v>
          </cell>
          <cell r="AM94">
            <v>0</v>
          </cell>
          <cell r="AN94">
            <v>0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I</v>
          </cell>
          <cell r="E95">
            <v>0</v>
          </cell>
          <cell r="F95">
            <v>0</v>
          </cell>
          <cell r="G95">
            <v>94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22</v>
          </cell>
          <cell r="AJ95">
            <v>0</v>
          </cell>
          <cell r="AK95">
            <v>0</v>
          </cell>
          <cell r="AL95">
            <v>22</v>
          </cell>
          <cell r="AM95">
            <v>0</v>
          </cell>
          <cell r="AN95">
            <v>0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I</v>
          </cell>
          <cell r="E96">
            <v>0</v>
          </cell>
          <cell r="F96">
            <v>0</v>
          </cell>
          <cell r="G96">
            <v>95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22</v>
          </cell>
          <cell r="AJ96">
            <v>0</v>
          </cell>
          <cell r="AK96">
            <v>0</v>
          </cell>
          <cell r="AL96">
            <v>22</v>
          </cell>
          <cell r="AM96">
            <v>0</v>
          </cell>
          <cell r="AN96">
            <v>0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I</v>
          </cell>
          <cell r="E97">
            <v>0</v>
          </cell>
          <cell r="F97">
            <v>0</v>
          </cell>
          <cell r="G97">
            <v>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22</v>
          </cell>
          <cell r="AJ97">
            <v>0</v>
          </cell>
          <cell r="AK97">
            <v>0</v>
          </cell>
          <cell r="AL97">
            <v>22</v>
          </cell>
          <cell r="AM97">
            <v>0</v>
          </cell>
          <cell r="AN97">
            <v>0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I</v>
          </cell>
          <cell r="E98">
            <v>0</v>
          </cell>
          <cell r="F98">
            <v>0</v>
          </cell>
          <cell r="G98">
            <v>97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22</v>
          </cell>
          <cell r="AJ98">
            <v>0</v>
          </cell>
          <cell r="AK98">
            <v>0</v>
          </cell>
          <cell r="AL98">
            <v>22</v>
          </cell>
          <cell r="AM98">
            <v>0</v>
          </cell>
          <cell r="AN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I</v>
          </cell>
          <cell r="E99">
            <v>0</v>
          </cell>
          <cell r="F99">
            <v>0</v>
          </cell>
          <cell r="G99">
            <v>98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22</v>
          </cell>
          <cell r="AJ99">
            <v>0</v>
          </cell>
          <cell r="AK99">
            <v>0</v>
          </cell>
          <cell r="AL99">
            <v>22</v>
          </cell>
          <cell r="AM99">
            <v>0</v>
          </cell>
          <cell r="AN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8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8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a</v>
          </cell>
          <cell r="AG100">
            <v>4</v>
          </cell>
          <cell r="AH100">
            <v>8</v>
          </cell>
          <cell r="AI100">
            <v>22</v>
          </cell>
          <cell r="AJ100">
            <v>88</v>
          </cell>
          <cell r="AK100">
            <v>4</v>
          </cell>
          <cell r="AL100">
            <v>22</v>
          </cell>
          <cell r="AM100">
            <v>88</v>
          </cell>
          <cell r="AN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22</v>
          </cell>
          <cell r="AM101">
            <v>0</v>
          </cell>
          <cell r="AN101">
            <v>0</v>
          </cell>
        </row>
      </sheetData>
      <sheetData sheetId="3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II</v>
          </cell>
          <cell r="E2" t="str">
            <v>2023/2024</v>
          </cell>
          <cell r="F2" t="str">
            <v>2023/2024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A</v>
          </cell>
          <cell r="O2">
            <v>4</v>
          </cell>
          <cell r="P2">
            <v>12</v>
          </cell>
          <cell r="Q2" t="str">
            <v>A</v>
          </cell>
          <cell r="R2">
            <v>4</v>
          </cell>
          <cell r="S2">
            <v>8</v>
          </cell>
          <cell r="T2" t="str">
            <v>A</v>
          </cell>
          <cell r="U2">
            <v>4</v>
          </cell>
          <cell r="V2">
            <v>8</v>
          </cell>
          <cell r="W2" t="str">
            <v>B</v>
          </cell>
          <cell r="X2">
            <v>3</v>
          </cell>
          <cell r="Y2">
            <v>6</v>
          </cell>
          <cell r="Z2" t="str">
            <v>A</v>
          </cell>
          <cell r="AA2">
            <v>4</v>
          </cell>
          <cell r="AB2">
            <v>12</v>
          </cell>
          <cell r="AC2" t="str">
            <v>A</v>
          </cell>
          <cell r="AD2">
            <v>4</v>
          </cell>
          <cell r="AE2">
            <v>8</v>
          </cell>
          <cell r="AF2" t="str">
            <v>A</v>
          </cell>
          <cell r="AG2">
            <v>4</v>
          </cell>
          <cell r="AH2">
            <v>8</v>
          </cell>
          <cell r="AI2">
            <v>22</v>
          </cell>
          <cell r="AJ2">
            <v>86</v>
          </cell>
          <cell r="AK2">
            <v>3.9090909090909092</v>
          </cell>
          <cell r="AL2">
            <v>44</v>
          </cell>
          <cell r="AM2">
            <v>172</v>
          </cell>
          <cell r="AN2">
            <v>3.9090909090909092</v>
          </cell>
        </row>
        <row r="3">
          <cell r="A3">
            <v>102231969</v>
          </cell>
          <cell r="B3" t="str">
            <v xml:space="preserve">Bunga Hadi Sefiyani </v>
          </cell>
          <cell r="C3">
            <v>102231969</v>
          </cell>
          <cell r="D3" t="str">
            <v>II</v>
          </cell>
          <cell r="E3" t="str">
            <v>2023/2024</v>
          </cell>
          <cell r="F3" t="str">
            <v>2023/2024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8</v>
          </cell>
          <cell r="T3" t="str">
            <v>A</v>
          </cell>
          <cell r="U3">
            <v>4</v>
          </cell>
          <cell r="V3">
            <v>8</v>
          </cell>
          <cell r="W3" t="str">
            <v>B</v>
          </cell>
          <cell r="X3">
            <v>3</v>
          </cell>
          <cell r="Y3">
            <v>6</v>
          </cell>
          <cell r="Z3" t="str">
            <v>A</v>
          </cell>
          <cell r="AA3">
            <v>4</v>
          </cell>
          <cell r="AB3">
            <v>12</v>
          </cell>
          <cell r="AC3" t="str">
            <v>A</v>
          </cell>
          <cell r="AD3">
            <v>4</v>
          </cell>
          <cell r="AE3">
            <v>8</v>
          </cell>
          <cell r="AF3" t="str">
            <v>A</v>
          </cell>
          <cell r="AG3">
            <v>4</v>
          </cell>
          <cell r="AH3">
            <v>8</v>
          </cell>
          <cell r="AI3">
            <v>22</v>
          </cell>
          <cell r="AJ3">
            <v>83</v>
          </cell>
          <cell r="AK3">
            <v>3.7727272727272729</v>
          </cell>
          <cell r="AL3">
            <v>44</v>
          </cell>
          <cell r="AM3">
            <v>165</v>
          </cell>
          <cell r="AN3">
            <v>3.75</v>
          </cell>
        </row>
        <row r="4">
          <cell r="A4">
            <v>102231970</v>
          </cell>
          <cell r="B4" t="str">
            <v xml:space="preserve">Diani Nur Baeti </v>
          </cell>
          <cell r="C4">
            <v>102231970</v>
          </cell>
          <cell r="D4" t="str">
            <v>II</v>
          </cell>
          <cell r="E4" t="str">
            <v>2023/2024</v>
          </cell>
          <cell r="F4" t="str">
            <v>2023/2024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12</v>
          </cell>
          <cell r="N4" t="str">
            <v>A</v>
          </cell>
          <cell r="O4">
            <v>4</v>
          </cell>
          <cell r="P4">
            <v>12</v>
          </cell>
          <cell r="Q4" t="str">
            <v>A</v>
          </cell>
          <cell r="R4">
            <v>4</v>
          </cell>
          <cell r="S4">
            <v>8</v>
          </cell>
          <cell r="T4" t="str">
            <v>A</v>
          </cell>
          <cell r="U4">
            <v>4</v>
          </cell>
          <cell r="V4">
            <v>8</v>
          </cell>
          <cell r="W4" t="str">
            <v>B</v>
          </cell>
          <cell r="X4">
            <v>3</v>
          </cell>
          <cell r="Y4">
            <v>6</v>
          </cell>
          <cell r="Z4" t="str">
            <v>A</v>
          </cell>
          <cell r="AA4">
            <v>4</v>
          </cell>
          <cell r="AB4">
            <v>12</v>
          </cell>
          <cell r="AC4" t="str">
            <v>A</v>
          </cell>
          <cell r="AD4">
            <v>4</v>
          </cell>
          <cell r="AE4">
            <v>8</v>
          </cell>
          <cell r="AF4" t="str">
            <v>A</v>
          </cell>
          <cell r="AG4">
            <v>4</v>
          </cell>
          <cell r="AH4">
            <v>8</v>
          </cell>
          <cell r="AI4">
            <v>22</v>
          </cell>
          <cell r="AJ4">
            <v>86</v>
          </cell>
          <cell r="AK4">
            <v>3.9090909090909092</v>
          </cell>
          <cell r="AL4">
            <v>44</v>
          </cell>
          <cell r="AM4">
            <v>172</v>
          </cell>
          <cell r="AN4">
            <v>3.9090909090909092</v>
          </cell>
        </row>
        <row r="5">
          <cell r="A5">
            <v>102231971</v>
          </cell>
          <cell r="B5" t="str">
            <v xml:space="preserve">Dwi Gading Pangestu </v>
          </cell>
          <cell r="C5">
            <v>102231971</v>
          </cell>
          <cell r="D5" t="str">
            <v>II</v>
          </cell>
          <cell r="E5" t="str">
            <v>2023/2024</v>
          </cell>
          <cell r="F5" t="str">
            <v>2023/2024</v>
          </cell>
          <cell r="G5">
            <v>4</v>
          </cell>
          <cell r="H5" t="str">
            <v>B</v>
          </cell>
          <cell r="I5">
            <v>3</v>
          </cell>
          <cell r="J5">
            <v>9</v>
          </cell>
          <cell r="K5" t="str">
            <v>A</v>
          </cell>
          <cell r="L5">
            <v>4</v>
          </cell>
          <cell r="M5">
            <v>12</v>
          </cell>
          <cell r="N5" t="str">
            <v>B</v>
          </cell>
          <cell r="O5">
            <v>3</v>
          </cell>
          <cell r="P5">
            <v>9</v>
          </cell>
          <cell r="Q5" t="str">
            <v>A</v>
          </cell>
          <cell r="R5">
            <v>4</v>
          </cell>
          <cell r="S5">
            <v>8</v>
          </cell>
          <cell r="T5" t="str">
            <v>A</v>
          </cell>
          <cell r="U5">
            <v>4</v>
          </cell>
          <cell r="V5">
            <v>8</v>
          </cell>
          <cell r="W5" t="str">
            <v>B</v>
          </cell>
          <cell r="X5">
            <v>3</v>
          </cell>
          <cell r="Y5">
            <v>6</v>
          </cell>
          <cell r="Z5" t="str">
            <v>A</v>
          </cell>
          <cell r="AA5">
            <v>4</v>
          </cell>
          <cell r="AB5">
            <v>12</v>
          </cell>
          <cell r="AC5" t="str">
            <v>A</v>
          </cell>
          <cell r="AD5">
            <v>4</v>
          </cell>
          <cell r="AE5">
            <v>8</v>
          </cell>
          <cell r="AF5" t="str">
            <v>A</v>
          </cell>
          <cell r="AG5">
            <v>4</v>
          </cell>
          <cell r="AH5">
            <v>8</v>
          </cell>
          <cell r="AI5">
            <v>22</v>
          </cell>
          <cell r="AJ5">
            <v>80</v>
          </cell>
          <cell r="AK5">
            <v>3.6363636363636362</v>
          </cell>
          <cell r="AL5">
            <v>44</v>
          </cell>
          <cell r="AM5">
            <v>163</v>
          </cell>
          <cell r="AN5">
            <v>3.7045454545454546</v>
          </cell>
        </row>
        <row r="6">
          <cell r="A6">
            <v>102231972</v>
          </cell>
          <cell r="B6" t="str">
            <v xml:space="preserve">Hilman Dwi Utomo </v>
          </cell>
          <cell r="C6">
            <v>102231972</v>
          </cell>
          <cell r="D6" t="str">
            <v>II</v>
          </cell>
          <cell r="E6" t="str">
            <v>2023/2024</v>
          </cell>
          <cell r="F6" t="str">
            <v>2023/2024</v>
          </cell>
          <cell r="G6">
            <v>5</v>
          </cell>
          <cell r="H6" t="str">
            <v>B</v>
          </cell>
          <cell r="I6">
            <v>3</v>
          </cell>
          <cell r="J6">
            <v>9</v>
          </cell>
          <cell r="K6" t="str">
            <v>A</v>
          </cell>
          <cell r="L6">
            <v>4</v>
          </cell>
          <cell r="M6">
            <v>12</v>
          </cell>
          <cell r="N6" t="str">
            <v>B</v>
          </cell>
          <cell r="O6">
            <v>3</v>
          </cell>
          <cell r="P6">
            <v>9</v>
          </cell>
          <cell r="Q6" t="str">
            <v>A</v>
          </cell>
          <cell r="R6">
            <v>4</v>
          </cell>
          <cell r="S6">
            <v>8</v>
          </cell>
          <cell r="T6" t="str">
            <v>A</v>
          </cell>
          <cell r="U6">
            <v>4</v>
          </cell>
          <cell r="V6">
            <v>8</v>
          </cell>
          <cell r="W6" t="str">
            <v>B</v>
          </cell>
          <cell r="X6">
            <v>3</v>
          </cell>
          <cell r="Y6">
            <v>6</v>
          </cell>
          <cell r="Z6" t="str">
            <v>A</v>
          </cell>
          <cell r="AA6">
            <v>4</v>
          </cell>
          <cell r="AB6">
            <v>12</v>
          </cell>
          <cell r="AC6" t="str">
            <v>A</v>
          </cell>
          <cell r="AD6">
            <v>4</v>
          </cell>
          <cell r="AE6">
            <v>8</v>
          </cell>
          <cell r="AF6" t="str">
            <v>A</v>
          </cell>
          <cell r="AG6">
            <v>4</v>
          </cell>
          <cell r="AH6">
            <v>8</v>
          </cell>
          <cell r="AI6">
            <v>22</v>
          </cell>
          <cell r="AJ6">
            <v>80</v>
          </cell>
          <cell r="AK6">
            <v>3.6363636363636362</v>
          </cell>
          <cell r="AL6">
            <v>44</v>
          </cell>
          <cell r="AM6">
            <v>162</v>
          </cell>
          <cell r="AN6">
            <v>3.6818181818181817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II</v>
          </cell>
          <cell r="E7" t="str">
            <v>2023/2024</v>
          </cell>
          <cell r="F7" t="str">
            <v>2023/2024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A</v>
          </cell>
          <cell r="L7">
            <v>4</v>
          </cell>
          <cell r="M7">
            <v>12</v>
          </cell>
          <cell r="N7" t="str">
            <v>A</v>
          </cell>
          <cell r="O7">
            <v>4</v>
          </cell>
          <cell r="P7">
            <v>12</v>
          </cell>
          <cell r="Q7" t="str">
            <v>A</v>
          </cell>
          <cell r="R7">
            <v>4</v>
          </cell>
          <cell r="S7">
            <v>8</v>
          </cell>
          <cell r="T7" t="str">
            <v>A</v>
          </cell>
          <cell r="U7">
            <v>4</v>
          </cell>
          <cell r="V7">
            <v>8</v>
          </cell>
          <cell r="W7" t="str">
            <v>B</v>
          </cell>
          <cell r="X7">
            <v>3</v>
          </cell>
          <cell r="Y7">
            <v>6</v>
          </cell>
          <cell r="Z7" t="str">
            <v>A</v>
          </cell>
          <cell r="AA7">
            <v>4</v>
          </cell>
          <cell r="AB7">
            <v>12</v>
          </cell>
          <cell r="AC7" t="str">
            <v>A</v>
          </cell>
          <cell r="AD7">
            <v>4</v>
          </cell>
          <cell r="AE7">
            <v>8</v>
          </cell>
          <cell r="AF7" t="str">
            <v>A</v>
          </cell>
          <cell r="AG7">
            <v>4</v>
          </cell>
          <cell r="AH7">
            <v>8</v>
          </cell>
          <cell r="AI7">
            <v>22</v>
          </cell>
          <cell r="AJ7">
            <v>86</v>
          </cell>
          <cell r="AK7">
            <v>3.9090909090909092</v>
          </cell>
          <cell r="AL7">
            <v>44</v>
          </cell>
          <cell r="AM7">
            <v>172</v>
          </cell>
          <cell r="AN7">
            <v>3.9090909090909092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II</v>
          </cell>
          <cell r="E8" t="str">
            <v>2023/2024</v>
          </cell>
          <cell r="F8" t="str">
            <v>2023/2024</v>
          </cell>
          <cell r="G8">
            <v>7</v>
          </cell>
          <cell r="H8" t="str">
            <v>B</v>
          </cell>
          <cell r="I8">
            <v>3</v>
          </cell>
          <cell r="J8">
            <v>9</v>
          </cell>
          <cell r="K8" t="str">
            <v>A</v>
          </cell>
          <cell r="L8">
            <v>4</v>
          </cell>
          <cell r="M8">
            <v>12</v>
          </cell>
          <cell r="N8" t="str">
            <v>A</v>
          </cell>
          <cell r="O8">
            <v>4</v>
          </cell>
          <cell r="P8">
            <v>12</v>
          </cell>
          <cell r="Q8" t="str">
            <v>A</v>
          </cell>
          <cell r="R8">
            <v>4</v>
          </cell>
          <cell r="S8">
            <v>8</v>
          </cell>
          <cell r="T8" t="str">
            <v>A</v>
          </cell>
          <cell r="U8">
            <v>4</v>
          </cell>
          <cell r="V8">
            <v>8</v>
          </cell>
          <cell r="W8" t="str">
            <v>A</v>
          </cell>
          <cell r="X8">
            <v>4</v>
          </cell>
          <cell r="Y8">
            <v>8</v>
          </cell>
          <cell r="Z8" t="str">
            <v>A</v>
          </cell>
          <cell r="AA8">
            <v>4</v>
          </cell>
          <cell r="AB8">
            <v>12</v>
          </cell>
          <cell r="AC8" t="str">
            <v>A</v>
          </cell>
          <cell r="AD8">
            <v>4</v>
          </cell>
          <cell r="AE8">
            <v>8</v>
          </cell>
          <cell r="AF8" t="str">
            <v>A</v>
          </cell>
          <cell r="AG8">
            <v>4</v>
          </cell>
          <cell r="AH8">
            <v>8</v>
          </cell>
          <cell r="AI8">
            <v>22</v>
          </cell>
          <cell r="AJ8">
            <v>85</v>
          </cell>
          <cell r="AK8">
            <v>3.8636363636363638</v>
          </cell>
          <cell r="AL8">
            <v>44</v>
          </cell>
          <cell r="AM8">
            <v>162</v>
          </cell>
          <cell r="AN8">
            <v>3.6818181818181817</v>
          </cell>
        </row>
        <row r="9">
          <cell r="A9">
            <v>106</v>
          </cell>
          <cell r="B9" t="str">
            <v>Noviatun Khoerunnisa</v>
          </cell>
          <cell r="C9">
            <v>102231974</v>
          </cell>
          <cell r="D9" t="str">
            <v>II</v>
          </cell>
          <cell r="E9" t="str">
            <v>2023/2024</v>
          </cell>
          <cell r="F9" t="str">
            <v>2023/2024</v>
          </cell>
          <cell r="G9">
            <v>8</v>
          </cell>
          <cell r="H9" t="str">
            <v>C</v>
          </cell>
          <cell r="I9">
            <v>2</v>
          </cell>
          <cell r="J9">
            <v>6</v>
          </cell>
          <cell r="K9" t="str">
            <v>A</v>
          </cell>
          <cell r="L9">
            <v>4</v>
          </cell>
          <cell r="M9">
            <v>12</v>
          </cell>
          <cell r="N9" t="str">
            <v>C</v>
          </cell>
          <cell r="O9">
            <v>2</v>
          </cell>
          <cell r="P9">
            <v>6</v>
          </cell>
          <cell r="Q9" t="str">
            <v>B</v>
          </cell>
          <cell r="R9">
            <v>3</v>
          </cell>
          <cell r="S9">
            <v>6</v>
          </cell>
          <cell r="T9" t="str">
            <v>B</v>
          </cell>
          <cell r="U9">
            <v>3</v>
          </cell>
          <cell r="V9">
            <v>6</v>
          </cell>
          <cell r="W9" t="str">
            <v>B</v>
          </cell>
          <cell r="X9">
            <v>3</v>
          </cell>
          <cell r="Y9">
            <v>6</v>
          </cell>
          <cell r="Z9" t="str">
            <v>C</v>
          </cell>
          <cell r="AA9">
            <v>2</v>
          </cell>
          <cell r="AB9">
            <v>6</v>
          </cell>
          <cell r="AC9" t="str">
            <v>A</v>
          </cell>
          <cell r="AD9">
            <v>4</v>
          </cell>
          <cell r="AE9">
            <v>8</v>
          </cell>
          <cell r="AF9" t="str">
            <v>B</v>
          </cell>
          <cell r="AG9">
            <v>3</v>
          </cell>
          <cell r="AH9">
            <v>6</v>
          </cell>
          <cell r="AI9">
            <v>22</v>
          </cell>
          <cell r="AJ9">
            <v>62</v>
          </cell>
          <cell r="AK9">
            <v>2.8181818181818183</v>
          </cell>
          <cell r="AL9">
            <v>44</v>
          </cell>
          <cell r="AM9">
            <v>118</v>
          </cell>
          <cell r="AN9">
            <v>2.6818181818181817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II</v>
          </cell>
          <cell r="E10" t="str">
            <v>2023/2024</v>
          </cell>
          <cell r="F10" t="str">
            <v>2023/2024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22</v>
          </cell>
          <cell r="AJ10">
            <v>0</v>
          </cell>
          <cell r="AK10">
            <v>0</v>
          </cell>
          <cell r="AL10">
            <v>44</v>
          </cell>
          <cell r="AM10">
            <v>69</v>
          </cell>
          <cell r="AN10">
            <v>1.5681818181818181</v>
          </cell>
        </row>
        <row r="11">
          <cell r="A11">
            <v>106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22</v>
          </cell>
          <cell r="AJ11">
            <v>0</v>
          </cell>
          <cell r="AK11">
            <v>0</v>
          </cell>
          <cell r="AL11">
            <v>44</v>
          </cell>
          <cell r="AM11">
            <v>0</v>
          </cell>
          <cell r="AN11">
            <v>0</v>
          </cell>
        </row>
        <row r="12">
          <cell r="A12">
            <v>106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22</v>
          </cell>
          <cell r="AJ12">
            <v>0</v>
          </cell>
          <cell r="AK12">
            <v>0</v>
          </cell>
          <cell r="AL12">
            <v>44</v>
          </cell>
          <cell r="AM12">
            <v>0</v>
          </cell>
          <cell r="AN12">
            <v>0</v>
          </cell>
        </row>
        <row r="13">
          <cell r="A13">
            <v>106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22</v>
          </cell>
          <cell r="AJ13">
            <v>0</v>
          </cell>
          <cell r="AK13">
            <v>0</v>
          </cell>
          <cell r="AL13">
            <v>44</v>
          </cell>
          <cell r="AM13">
            <v>0</v>
          </cell>
          <cell r="AN13">
            <v>0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II</v>
          </cell>
          <cell r="E14" t="str">
            <v>2023/2024</v>
          </cell>
          <cell r="F14" t="str">
            <v>2023/2024</v>
          </cell>
          <cell r="G14">
            <v>13</v>
          </cell>
          <cell r="H14" t="str">
            <v>B</v>
          </cell>
          <cell r="I14">
            <v>3</v>
          </cell>
          <cell r="J14">
            <v>9</v>
          </cell>
          <cell r="K14" t="str">
            <v>A</v>
          </cell>
          <cell r="L14">
            <v>4</v>
          </cell>
          <cell r="M14">
            <v>12</v>
          </cell>
          <cell r="N14" t="str">
            <v>B</v>
          </cell>
          <cell r="O14">
            <v>3</v>
          </cell>
          <cell r="P14">
            <v>9</v>
          </cell>
          <cell r="Q14" t="str">
            <v>A</v>
          </cell>
          <cell r="R14">
            <v>4</v>
          </cell>
          <cell r="S14">
            <v>8</v>
          </cell>
          <cell r="T14" t="str">
            <v>B</v>
          </cell>
          <cell r="U14">
            <v>3</v>
          </cell>
          <cell r="V14">
            <v>6</v>
          </cell>
          <cell r="W14" t="str">
            <v>B</v>
          </cell>
          <cell r="X14">
            <v>3</v>
          </cell>
          <cell r="Y14">
            <v>6</v>
          </cell>
          <cell r="Z14" t="str">
            <v>B</v>
          </cell>
          <cell r="AA14">
            <v>3</v>
          </cell>
          <cell r="AB14">
            <v>9</v>
          </cell>
          <cell r="AC14" t="str">
            <v>A</v>
          </cell>
          <cell r="AD14">
            <v>4</v>
          </cell>
          <cell r="AE14">
            <v>8</v>
          </cell>
          <cell r="AF14" t="str">
            <v>B</v>
          </cell>
          <cell r="AG14">
            <v>3</v>
          </cell>
          <cell r="AH14">
            <v>6</v>
          </cell>
          <cell r="AI14">
            <v>22</v>
          </cell>
          <cell r="AJ14">
            <v>73</v>
          </cell>
          <cell r="AK14">
            <v>3.3181818181818183</v>
          </cell>
          <cell r="AL14">
            <v>44</v>
          </cell>
          <cell r="AM14">
            <v>136</v>
          </cell>
          <cell r="AN14">
            <v>3.0909090909090908</v>
          </cell>
        </row>
        <row r="15">
          <cell r="A15">
            <v>102231975</v>
          </cell>
          <cell r="B15" t="str">
            <v xml:space="preserve">Anita Baena Syafira </v>
          </cell>
          <cell r="C15">
            <v>102231975</v>
          </cell>
          <cell r="D15" t="str">
            <v>II</v>
          </cell>
          <cell r="E15" t="str">
            <v>2023/2024</v>
          </cell>
          <cell r="F15" t="str">
            <v>2023/2024</v>
          </cell>
          <cell r="G15">
            <v>14</v>
          </cell>
          <cell r="H15" t="str">
            <v>B</v>
          </cell>
          <cell r="I15">
            <v>3</v>
          </cell>
          <cell r="J15">
            <v>9</v>
          </cell>
          <cell r="K15" t="str">
            <v>A</v>
          </cell>
          <cell r="L15">
            <v>4</v>
          </cell>
          <cell r="M15">
            <v>12</v>
          </cell>
          <cell r="N15" t="str">
            <v>A</v>
          </cell>
          <cell r="O15">
            <v>4</v>
          </cell>
          <cell r="P15">
            <v>12</v>
          </cell>
          <cell r="Q15" t="str">
            <v>A</v>
          </cell>
          <cell r="R15">
            <v>4</v>
          </cell>
          <cell r="S15">
            <v>8</v>
          </cell>
          <cell r="T15" t="str">
            <v>A</v>
          </cell>
          <cell r="U15">
            <v>4</v>
          </cell>
          <cell r="V15">
            <v>8</v>
          </cell>
          <cell r="W15" t="str">
            <v>B</v>
          </cell>
          <cell r="X15">
            <v>3</v>
          </cell>
          <cell r="Y15">
            <v>6</v>
          </cell>
          <cell r="Z15" t="str">
            <v>A</v>
          </cell>
          <cell r="AA15">
            <v>4</v>
          </cell>
          <cell r="AB15">
            <v>12</v>
          </cell>
          <cell r="AC15" t="str">
            <v>A</v>
          </cell>
          <cell r="AD15">
            <v>4</v>
          </cell>
          <cell r="AE15">
            <v>8</v>
          </cell>
          <cell r="AF15" t="str">
            <v>B</v>
          </cell>
          <cell r="AG15">
            <v>3</v>
          </cell>
          <cell r="AH15">
            <v>6</v>
          </cell>
          <cell r="AI15">
            <v>22</v>
          </cell>
          <cell r="AJ15">
            <v>81</v>
          </cell>
          <cell r="AK15">
            <v>3.6818181818181817</v>
          </cell>
          <cell r="AL15">
            <v>44</v>
          </cell>
          <cell r="AM15">
            <v>158</v>
          </cell>
          <cell r="AN15">
            <v>3.5909090909090908</v>
          </cell>
        </row>
        <row r="16">
          <cell r="A16">
            <v>106</v>
          </cell>
          <cell r="B16" t="str">
            <v xml:space="preserve">Ariesti Gita Mentari </v>
          </cell>
          <cell r="C16">
            <v>102231976</v>
          </cell>
          <cell r="D16" t="str">
            <v>II</v>
          </cell>
          <cell r="E16" t="str">
            <v>2023/2024</v>
          </cell>
          <cell r="F16" t="str">
            <v>2023/2024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0</v>
          </cell>
          <cell r="AK16">
            <v>0</v>
          </cell>
          <cell r="AL16">
            <v>44</v>
          </cell>
          <cell r="AM16">
            <v>0</v>
          </cell>
          <cell r="AN16">
            <v>0</v>
          </cell>
        </row>
        <row r="17">
          <cell r="A17">
            <v>106</v>
          </cell>
          <cell r="B17" t="str">
            <v xml:space="preserve">Denny Guntara </v>
          </cell>
          <cell r="C17">
            <v>102231977</v>
          </cell>
          <cell r="D17" t="str">
            <v>II</v>
          </cell>
          <cell r="E17" t="str">
            <v>2023/2024</v>
          </cell>
          <cell r="F17" t="str">
            <v>2023/2024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22</v>
          </cell>
          <cell r="AJ17">
            <v>0</v>
          </cell>
          <cell r="AK17">
            <v>0</v>
          </cell>
          <cell r="AL17">
            <v>44</v>
          </cell>
          <cell r="AM17">
            <v>0</v>
          </cell>
          <cell r="AN17">
            <v>0</v>
          </cell>
        </row>
        <row r="18">
          <cell r="A18">
            <v>106</v>
          </cell>
          <cell r="B18" t="str">
            <v xml:space="preserve">Jesika Prianita </v>
          </cell>
          <cell r="C18">
            <v>102232019</v>
          </cell>
          <cell r="D18" t="str">
            <v>II</v>
          </cell>
          <cell r="E18" t="str">
            <v>2023/2024</v>
          </cell>
          <cell r="F18" t="str">
            <v>2023/2024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22</v>
          </cell>
          <cell r="AJ18">
            <v>0</v>
          </cell>
          <cell r="AK18">
            <v>0</v>
          </cell>
          <cell r="AL18">
            <v>44</v>
          </cell>
          <cell r="AM18">
            <v>0</v>
          </cell>
          <cell r="AN18">
            <v>0</v>
          </cell>
        </row>
        <row r="19">
          <cell r="A19">
            <v>102231978</v>
          </cell>
          <cell r="B19" t="str">
            <v xml:space="preserve">Moh. Aldy Herawan </v>
          </cell>
          <cell r="C19">
            <v>102231978</v>
          </cell>
          <cell r="D19" t="str">
            <v>II</v>
          </cell>
          <cell r="E19" t="str">
            <v>2023/2024</v>
          </cell>
          <cell r="F19" t="str">
            <v>2023/2024</v>
          </cell>
          <cell r="G19">
            <v>18</v>
          </cell>
          <cell r="H19" t="str">
            <v>A</v>
          </cell>
          <cell r="I19">
            <v>4</v>
          </cell>
          <cell r="J19">
            <v>12</v>
          </cell>
          <cell r="K19" t="str">
            <v>A</v>
          </cell>
          <cell r="L19">
            <v>4</v>
          </cell>
          <cell r="M19">
            <v>12</v>
          </cell>
          <cell r="N19" t="str">
            <v>A</v>
          </cell>
          <cell r="O19">
            <v>4</v>
          </cell>
          <cell r="P19">
            <v>12</v>
          </cell>
          <cell r="Q19" t="str">
            <v>A</v>
          </cell>
          <cell r="R19">
            <v>4</v>
          </cell>
          <cell r="S19">
            <v>8</v>
          </cell>
          <cell r="T19" t="str">
            <v>A</v>
          </cell>
          <cell r="U19">
            <v>4</v>
          </cell>
          <cell r="V19">
            <v>8</v>
          </cell>
          <cell r="W19" t="str">
            <v>B</v>
          </cell>
          <cell r="X19">
            <v>3</v>
          </cell>
          <cell r="Y19">
            <v>6</v>
          </cell>
          <cell r="Z19" t="str">
            <v>B</v>
          </cell>
          <cell r="AA19">
            <v>3</v>
          </cell>
          <cell r="AB19">
            <v>9</v>
          </cell>
          <cell r="AC19" t="str">
            <v>A</v>
          </cell>
          <cell r="AD19">
            <v>4</v>
          </cell>
          <cell r="AE19">
            <v>8</v>
          </cell>
          <cell r="AF19" t="str">
            <v>B</v>
          </cell>
          <cell r="AG19">
            <v>3</v>
          </cell>
          <cell r="AH19">
            <v>6</v>
          </cell>
          <cell r="AI19">
            <v>22</v>
          </cell>
          <cell r="AJ19">
            <v>81</v>
          </cell>
          <cell r="AK19">
            <v>3.6818181818181817</v>
          </cell>
          <cell r="AL19">
            <v>44</v>
          </cell>
          <cell r="AM19">
            <v>163</v>
          </cell>
          <cell r="AN19">
            <v>3.7045454545454546</v>
          </cell>
        </row>
        <row r="20">
          <cell r="A20">
            <v>102231979</v>
          </cell>
          <cell r="B20" t="str">
            <v xml:space="preserve">Moh. Fatakhu Rozak </v>
          </cell>
          <cell r="C20">
            <v>102231979</v>
          </cell>
          <cell r="D20" t="str">
            <v>II</v>
          </cell>
          <cell r="E20" t="str">
            <v>2023/2024</v>
          </cell>
          <cell r="F20" t="str">
            <v>2023/2024</v>
          </cell>
          <cell r="G20">
            <v>19</v>
          </cell>
          <cell r="H20" t="str">
            <v>B</v>
          </cell>
          <cell r="I20">
            <v>3</v>
          </cell>
          <cell r="J20">
            <v>9</v>
          </cell>
          <cell r="K20" t="str">
            <v>A</v>
          </cell>
          <cell r="L20">
            <v>4</v>
          </cell>
          <cell r="M20">
            <v>12</v>
          </cell>
          <cell r="N20" t="str">
            <v>A</v>
          </cell>
          <cell r="O20">
            <v>4</v>
          </cell>
          <cell r="P20">
            <v>12</v>
          </cell>
          <cell r="Q20" t="str">
            <v>A</v>
          </cell>
          <cell r="R20">
            <v>4</v>
          </cell>
          <cell r="S20">
            <v>8</v>
          </cell>
          <cell r="T20" t="str">
            <v>A</v>
          </cell>
          <cell r="U20">
            <v>4</v>
          </cell>
          <cell r="V20">
            <v>8</v>
          </cell>
          <cell r="W20" t="str">
            <v>B</v>
          </cell>
          <cell r="X20">
            <v>3</v>
          </cell>
          <cell r="Y20">
            <v>6</v>
          </cell>
          <cell r="Z20" t="str">
            <v>B</v>
          </cell>
          <cell r="AA20">
            <v>3</v>
          </cell>
          <cell r="AB20">
            <v>9</v>
          </cell>
          <cell r="AC20" t="str">
            <v>A</v>
          </cell>
          <cell r="AD20">
            <v>4</v>
          </cell>
          <cell r="AE20">
            <v>8</v>
          </cell>
          <cell r="AF20" t="str">
            <v>B</v>
          </cell>
          <cell r="AG20">
            <v>3</v>
          </cell>
          <cell r="AH20">
            <v>6</v>
          </cell>
          <cell r="AI20">
            <v>22</v>
          </cell>
          <cell r="AJ20">
            <v>78</v>
          </cell>
          <cell r="AK20">
            <v>3.5454545454545454</v>
          </cell>
          <cell r="AL20">
            <v>44</v>
          </cell>
          <cell r="AM20">
            <v>157</v>
          </cell>
          <cell r="AN20">
            <v>3.5681818181818183</v>
          </cell>
        </row>
        <row r="21">
          <cell r="A21">
            <v>106</v>
          </cell>
          <cell r="B21" t="str">
            <v xml:space="preserve">Moh. Habil Farras Naufal S. </v>
          </cell>
          <cell r="C21">
            <v>102231980</v>
          </cell>
          <cell r="D21" t="str">
            <v>II</v>
          </cell>
          <cell r="E21" t="str">
            <v>2023/2024</v>
          </cell>
          <cell r="F21" t="str">
            <v>2023/2024</v>
          </cell>
          <cell r="G21">
            <v>20</v>
          </cell>
          <cell r="H21" t="str">
            <v>B</v>
          </cell>
          <cell r="I21">
            <v>3</v>
          </cell>
          <cell r="J21">
            <v>9</v>
          </cell>
          <cell r="K21" t="str">
            <v>A</v>
          </cell>
          <cell r="L21">
            <v>4</v>
          </cell>
          <cell r="M21">
            <v>12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B</v>
          </cell>
          <cell r="U21">
            <v>3</v>
          </cell>
          <cell r="V21">
            <v>6</v>
          </cell>
          <cell r="W21" t="str">
            <v>B</v>
          </cell>
          <cell r="X21">
            <v>3</v>
          </cell>
          <cell r="Y21">
            <v>6</v>
          </cell>
          <cell r="Z21">
            <v>0</v>
          </cell>
          <cell r="AA21">
            <v>0</v>
          </cell>
          <cell r="AB21">
            <v>0</v>
          </cell>
          <cell r="AC21" t="str">
            <v>A</v>
          </cell>
          <cell r="AD21">
            <v>4</v>
          </cell>
          <cell r="AE21">
            <v>8</v>
          </cell>
          <cell r="AF21" t="str">
            <v>B</v>
          </cell>
          <cell r="AG21">
            <v>3</v>
          </cell>
          <cell r="AH21">
            <v>6</v>
          </cell>
          <cell r="AI21">
            <v>22</v>
          </cell>
          <cell r="AJ21">
            <v>47</v>
          </cell>
          <cell r="AK21">
            <v>2.1363636363636362</v>
          </cell>
          <cell r="AL21">
            <v>44</v>
          </cell>
          <cell r="AM21">
            <v>101</v>
          </cell>
          <cell r="AN21">
            <v>2.2954545454545454</v>
          </cell>
        </row>
        <row r="22">
          <cell r="A22">
            <v>102231981</v>
          </cell>
          <cell r="B22" t="str">
            <v xml:space="preserve">Moh. Rizky Zulfikar </v>
          </cell>
          <cell r="C22">
            <v>102231981</v>
          </cell>
          <cell r="D22" t="str">
            <v>II</v>
          </cell>
          <cell r="E22" t="str">
            <v>2023/2024</v>
          </cell>
          <cell r="F22" t="str">
            <v>2023/2024</v>
          </cell>
          <cell r="G22">
            <v>21</v>
          </cell>
          <cell r="H22" t="str">
            <v>B</v>
          </cell>
          <cell r="I22">
            <v>3</v>
          </cell>
          <cell r="J22">
            <v>9</v>
          </cell>
          <cell r="K22" t="str">
            <v>A</v>
          </cell>
          <cell r="L22">
            <v>4</v>
          </cell>
          <cell r="M22">
            <v>12</v>
          </cell>
          <cell r="N22" t="str">
            <v>B</v>
          </cell>
          <cell r="O22">
            <v>3</v>
          </cell>
          <cell r="P22">
            <v>9</v>
          </cell>
          <cell r="Q22" t="str">
            <v>A</v>
          </cell>
          <cell r="R22">
            <v>4</v>
          </cell>
          <cell r="S22">
            <v>8</v>
          </cell>
          <cell r="T22" t="str">
            <v>B</v>
          </cell>
          <cell r="U22">
            <v>3</v>
          </cell>
          <cell r="V22">
            <v>6</v>
          </cell>
          <cell r="W22" t="str">
            <v>B</v>
          </cell>
          <cell r="X22">
            <v>3</v>
          </cell>
          <cell r="Y22">
            <v>6</v>
          </cell>
          <cell r="Z22" t="str">
            <v>C</v>
          </cell>
          <cell r="AA22">
            <v>2</v>
          </cell>
          <cell r="AB22">
            <v>6</v>
          </cell>
          <cell r="AC22" t="str">
            <v>A</v>
          </cell>
          <cell r="AD22">
            <v>4</v>
          </cell>
          <cell r="AE22">
            <v>8</v>
          </cell>
          <cell r="AF22" t="str">
            <v>B</v>
          </cell>
          <cell r="AG22">
            <v>3</v>
          </cell>
          <cell r="AH22">
            <v>6</v>
          </cell>
          <cell r="AI22">
            <v>22</v>
          </cell>
          <cell r="AJ22">
            <v>70</v>
          </cell>
          <cell r="AK22">
            <v>3.1818181818181817</v>
          </cell>
          <cell r="AL22">
            <v>44</v>
          </cell>
          <cell r="AM22">
            <v>143</v>
          </cell>
          <cell r="AN22">
            <v>3.25</v>
          </cell>
        </row>
        <row r="23">
          <cell r="A23">
            <v>102231982</v>
          </cell>
          <cell r="B23" t="str">
            <v xml:space="preserve">Nabila Andika </v>
          </cell>
          <cell r="C23">
            <v>102231982</v>
          </cell>
          <cell r="D23" t="str">
            <v>II</v>
          </cell>
          <cell r="E23" t="str">
            <v>2023/2024</v>
          </cell>
          <cell r="F23" t="str">
            <v>2023/2024</v>
          </cell>
          <cell r="G23">
            <v>22</v>
          </cell>
          <cell r="H23" t="str">
            <v>B</v>
          </cell>
          <cell r="I23">
            <v>3</v>
          </cell>
          <cell r="J23">
            <v>9</v>
          </cell>
          <cell r="K23" t="str">
            <v>A</v>
          </cell>
          <cell r="L23">
            <v>4</v>
          </cell>
          <cell r="M23">
            <v>12</v>
          </cell>
          <cell r="N23" t="str">
            <v>A</v>
          </cell>
          <cell r="O23">
            <v>4</v>
          </cell>
          <cell r="P23">
            <v>12</v>
          </cell>
          <cell r="Q23" t="str">
            <v>A</v>
          </cell>
          <cell r="R23">
            <v>4</v>
          </cell>
          <cell r="S23">
            <v>8</v>
          </cell>
          <cell r="T23" t="str">
            <v>B</v>
          </cell>
          <cell r="U23">
            <v>3</v>
          </cell>
          <cell r="V23">
            <v>6</v>
          </cell>
          <cell r="W23" t="str">
            <v>B</v>
          </cell>
          <cell r="X23">
            <v>3</v>
          </cell>
          <cell r="Y23">
            <v>6</v>
          </cell>
          <cell r="Z23" t="str">
            <v>C</v>
          </cell>
          <cell r="AA23">
            <v>2</v>
          </cell>
          <cell r="AB23">
            <v>6</v>
          </cell>
          <cell r="AC23" t="str">
            <v>A</v>
          </cell>
          <cell r="AD23">
            <v>4</v>
          </cell>
          <cell r="AE23">
            <v>8</v>
          </cell>
          <cell r="AF23" t="str">
            <v>B</v>
          </cell>
          <cell r="AG23">
            <v>3</v>
          </cell>
          <cell r="AH23">
            <v>6</v>
          </cell>
          <cell r="AI23">
            <v>22</v>
          </cell>
          <cell r="AJ23">
            <v>73</v>
          </cell>
          <cell r="AK23">
            <v>3.3181818181818183</v>
          </cell>
          <cell r="AL23">
            <v>44</v>
          </cell>
          <cell r="AM23">
            <v>150</v>
          </cell>
          <cell r="AN23">
            <v>3.4090909090909092</v>
          </cell>
        </row>
        <row r="24">
          <cell r="A24">
            <v>106</v>
          </cell>
          <cell r="B24" t="str">
            <v>Nafu Reza Juanda</v>
          </cell>
          <cell r="C24">
            <v>102231983</v>
          </cell>
          <cell r="D24" t="str">
            <v>II</v>
          </cell>
          <cell r="E24" t="str">
            <v>2023/2024</v>
          </cell>
          <cell r="F24" t="str">
            <v>2023/2024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22</v>
          </cell>
          <cell r="AJ24">
            <v>0</v>
          </cell>
          <cell r="AK24">
            <v>0</v>
          </cell>
          <cell r="AL24">
            <v>44</v>
          </cell>
          <cell r="AM24">
            <v>60</v>
          </cell>
          <cell r="AN24">
            <v>1.3636363636363635</v>
          </cell>
        </row>
        <row r="25">
          <cell r="A25">
            <v>106</v>
          </cell>
          <cell r="B25" t="str">
            <v xml:space="preserve">Nasrul Aripin </v>
          </cell>
          <cell r="C25">
            <v>102231984</v>
          </cell>
          <cell r="D25" t="str">
            <v>II</v>
          </cell>
          <cell r="E25" t="str">
            <v>2023/2024</v>
          </cell>
          <cell r="F25" t="str">
            <v>2023/2024</v>
          </cell>
          <cell r="G25">
            <v>24</v>
          </cell>
          <cell r="H25" t="str">
            <v>B</v>
          </cell>
          <cell r="I25">
            <v>3</v>
          </cell>
          <cell r="J25">
            <v>9</v>
          </cell>
          <cell r="K25" t="str">
            <v>A</v>
          </cell>
          <cell r="L25">
            <v>4</v>
          </cell>
          <cell r="M25">
            <v>12</v>
          </cell>
          <cell r="N25" t="str">
            <v>B</v>
          </cell>
          <cell r="O25">
            <v>3</v>
          </cell>
          <cell r="P25">
            <v>9</v>
          </cell>
          <cell r="Q25" t="str">
            <v>A</v>
          </cell>
          <cell r="R25">
            <v>4</v>
          </cell>
          <cell r="S25">
            <v>8</v>
          </cell>
          <cell r="T25" t="str">
            <v>A</v>
          </cell>
          <cell r="U25">
            <v>4</v>
          </cell>
          <cell r="V25">
            <v>8</v>
          </cell>
          <cell r="W25" t="str">
            <v>B</v>
          </cell>
          <cell r="X25">
            <v>3</v>
          </cell>
          <cell r="Y25">
            <v>6</v>
          </cell>
          <cell r="Z25" t="str">
            <v>B</v>
          </cell>
          <cell r="AA25">
            <v>3</v>
          </cell>
          <cell r="AB25">
            <v>9</v>
          </cell>
          <cell r="AC25">
            <v>0</v>
          </cell>
          <cell r="AD25">
            <v>0</v>
          </cell>
          <cell r="AE25">
            <v>0</v>
          </cell>
          <cell r="AF25" t="str">
            <v>A</v>
          </cell>
          <cell r="AG25">
            <v>4</v>
          </cell>
          <cell r="AH25">
            <v>8</v>
          </cell>
          <cell r="AI25">
            <v>22</v>
          </cell>
          <cell r="AJ25">
            <v>69</v>
          </cell>
          <cell r="AK25">
            <v>3.1363636363636362</v>
          </cell>
          <cell r="AL25">
            <v>44</v>
          </cell>
          <cell r="AM25">
            <v>146</v>
          </cell>
          <cell r="AN25">
            <v>3.3181818181818183</v>
          </cell>
        </row>
        <row r="26">
          <cell r="A26">
            <v>102231985</v>
          </cell>
          <cell r="B26" t="str">
            <v xml:space="preserve">Noval Arizal Lesmana </v>
          </cell>
          <cell r="C26">
            <v>102231985</v>
          </cell>
          <cell r="D26" t="str">
            <v>II</v>
          </cell>
          <cell r="E26" t="str">
            <v>2023/2024</v>
          </cell>
          <cell r="F26" t="str">
            <v>2023/2024</v>
          </cell>
          <cell r="G26">
            <v>25</v>
          </cell>
          <cell r="H26" t="str">
            <v>B</v>
          </cell>
          <cell r="I26">
            <v>3</v>
          </cell>
          <cell r="J26">
            <v>9</v>
          </cell>
          <cell r="K26" t="str">
            <v>A</v>
          </cell>
          <cell r="L26">
            <v>4</v>
          </cell>
          <cell r="M26">
            <v>12</v>
          </cell>
          <cell r="N26" t="str">
            <v>B</v>
          </cell>
          <cell r="O26">
            <v>3</v>
          </cell>
          <cell r="P26">
            <v>9</v>
          </cell>
          <cell r="Q26" t="str">
            <v>A</v>
          </cell>
          <cell r="R26">
            <v>4</v>
          </cell>
          <cell r="S26">
            <v>8</v>
          </cell>
          <cell r="T26" t="str">
            <v>B</v>
          </cell>
          <cell r="U26">
            <v>3</v>
          </cell>
          <cell r="V26">
            <v>6</v>
          </cell>
          <cell r="W26" t="str">
            <v>B</v>
          </cell>
          <cell r="X26">
            <v>3</v>
          </cell>
          <cell r="Y26">
            <v>6</v>
          </cell>
          <cell r="Z26" t="str">
            <v>C</v>
          </cell>
          <cell r="AA26">
            <v>2</v>
          </cell>
          <cell r="AB26">
            <v>6</v>
          </cell>
          <cell r="AC26" t="str">
            <v>A</v>
          </cell>
          <cell r="AD26">
            <v>4</v>
          </cell>
          <cell r="AE26">
            <v>8</v>
          </cell>
          <cell r="AF26" t="str">
            <v>B</v>
          </cell>
          <cell r="AG26">
            <v>3</v>
          </cell>
          <cell r="AH26">
            <v>6</v>
          </cell>
          <cell r="AI26">
            <v>22</v>
          </cell>
          <cell r="AJ26">
            <v>70</v>
          </cell>
          <cell r="AK26">
            <v>3.1818181818181817</v>
          </cell>
          <cell r="AL26">
            <v>44</v>
          </cell>
          <cell r="AM26">
            <v>124</v>
          </cell>
          <cell r="AN26">
            <v>2.8181818181818183</v>
          </cell>
        </row>
        <row r="27">
          <cell r="A27">
            <v>102231986</v>
          </cell>
          <cell r="B27" t="str">
            <v xml:space="preserve">Puput Paridah Ayu </v>
          </cell>
          <cell r="C27">
            <v>102231986</v>
          </cell>
          <cell r="D27" t="str">
            <v>II</v>
          </cell>
          <cell r="E27" t="str">
            <v>2023/2024</v>
          </cell>
          <cell r="F27" t="str">
            <v>2023/2024</v>
          </cell>
          <cell r="G27">
            <v>26</v>
          </cell>
          <cell r="H27" t="str">
            <v>B</v>
          </cell>
          <cell r="I27">
            <v>3</v>
          </cell>
          <cell r="J27">
            <v>9</v>
          </cell>
          <cell r="K27" t="str">
            <v>A</v>
          </cell>
          <cell r="L27">
            <v>4</v>
          </cell>
          <cell r="M27">
            <v>12</v>
          </cell>
          <cell r="N27" t="str">
            <v>A</v>
          </cell>
          <cell r="O27">
            <v>4</v>
          </cell>
          <cell r="P27">
            <v>12</v>
          </cell>
          <cell r="Q27" t="str">
            <v>A</v>
          </cell>
          <cell r="R27">
            <v>4</v>
          </cell>
          <cell r="S27">
            <v>8</v>
          </cell>
          <cell r="T27" t="str">
            <v>A</v>
          </cell>
          <cell r="U27">
            <v>4</v>
          </cell>
          <cell r="V27">
            <v>8</v>
          </cell>
          <cell r="W27" t="str">
            <v>B</v>
          </cell>
          <cell r="X27">
            <v>3</v>
          </cell>
          <cell r="Y27">
            <v>6</v>
          </cell>
          <cell r="Z27" t="str">
            <v>A</v>
          </cell>
          <cell r="AA27">
            <v>4</v>
          </cell>
          <cell r="AB27">
            <v>12</v>
          </cell>
          <cell r="AC27" t="str">
            <v>A</v>
          </cell>
          <cell r="AD27">
            <v>4</v>
          </cell>
          <cell r="AE27">
            <v>8</v>
          </cell>
          <cell r="AF27" t="str">
            <v>B</v>
          </cell>
          <cell r="AG27">
            <v>3</v>
          </cell>
          <cell r="AH27">
            <v>6</v>
          </cell>
          <cell r="AI27">
            <v>22</v>
          </cell>
          <cell r="AJ27">
            <v>81</v>
          </cell>
          <cell r="AK27">
            <v>3.6818181818181817</v>
          </cell>
          <cell r="AL27">
            <v>44</v>
          </cell>
          <cell r="AM27">
            <v>165</v>
          </cell>
          <cell r="AN27">
            <v>3.75</v>
          </cell>
        </row>
        <row r="28">
          <cell r="A28">
            <v>102231987</v>
          </cell>
          <cell r="B28" t="str">
            <v xml:space="preserve">Putra Sri Warsono </v>
          </cell>
          <cell r="C28">
            <v>102231987</v>
          </cell>
          <cell r="D28" t="str">
            <v>II</v>
          </cell>
          <cell r="E28" t="str">
            <v>2023/2024</v>
          </cell>
          <cell r="F28" t="str">
            <v>2023/2024</v>
          </cell>
          <cell r="G28">
            <v>27</v>
          </cell>
          <cell r="H28" t="str">
            <v>B</v>
          </cell>
          <cell r="I28">
            <v>3</v>
          </cell>
          <cell r="J28">
            <v>9</v>
          </cell>
          <cell r="K28" t="str">
            <v>A</v>
          </cell>
          <cell r="L28">
            <v>4</v>
          </cell>
          <cell r="M28">
            <v>12</v>
          </cell>
          <cell r="N28" t="str">
            <v>B</v>
          </cell>
          <cell r="O28">
            <v>3</v>
          </cell>
          <cell r="P28">
            <v>9</v>
          </cell>
          <cell r="Q28" t="str">
            <v>A</v>
          </cell>
          <cell r="R28">
            <v>4</v>
          </cell>
          <cell r="S28">
            <v>8</v>
          </cell>
          <cell r="T28" t="str">
            <v>A</v>
          </cell>
          <cell r="U28">
            <v>4</v>
          </cell>
          <cell r="V28">
            <v>8</v>
          </cell>
          <cell r="W28" t="str">
            <v>B</v>
          </cell>
          <cell r="X28">
            <v>3</v>
          </cell>
          <cell r="Y28">
            <v>6</v>
          </cell>
          <cell r="Z28" t="str">
            <v>E</v>
          </cell>
          <cell r="AA28">
            <v>0</v>
          </cell>
          <cell r="AB28">
            <v>0</v>
          </cell>
          <cell r="AC28" t="str">
            <v>A</v>
          </cell>
          <cell r="AD28">
            <v>4</v>
          </cell>
          <cell r="AE28">
            <v>8</v>
          </cell>
          <cell r="AF28" t="str">
            <v>B</v>
          </cell>
          <cell r="AG28">
            <v>3</v>
          </cell>
          <cell r="AH28">
            <v>6</v>
          </cell>
          <cell r="AI28">
            <v>22</v>
          </cell>
          <cell r="AJ28">
            <v>66</v>
          </cell>
          <cell r="AK28">
            <v>3</v>
          </cell>
          <cell r="AL28">
            <v>44</v>
          </cell>
          <cell r="AM28">
            <v>122</v>
          </cell>
          <cell r="AN28">
            <v>2.7727272727272729</v>
          </cell>
        </row>
        <row r="29">
          <cell r="A29">
            <v>106</v>
          </cell>
          <cell r="B29" t="str">
            <v xml:space="preserve">Putri Zahro Sa'adah </v>
          </cell>
          <cell r="C29">
            <v>102231988</v>
          </cell>
          <cell r="D29" t="str">
            <v>II</v>
          </cell>
          <cell r="E29" t="str">
            <v>2023/2024</v>
          </cell>
          <cell r="F29" t="str">
            <v>2023/2024</v>
          </cell>
          <cell r="G29">
            <v>28</v>
          </cell>
          <cell r="H29" t="str">
            <v>B</v>
          </cell>
          <cell r="I29">
            <v>3</v>
          </cell>
          <cell r="J29">
            <v>9</v>
          </cell>
          <cell r="K29" t="str">
            <v>A</v>
          </cell>
          <cell r="L29">
            <v>4</v>
          </cell>
          <cell r="M29">
            <v>12</v>
          </cell>
          <cell r="N29" t="str">
            <v>B</v>
          </cell>
          <cell r="O29">
            <v>3</v>
          </cell>
          <cell r="P29">
            <v>9</v>
          </cell>
          <cell r="Q29" t="str">
            <v>A</v>
          </cell>
          <cell r="R29">
            <v>4</v>
          </cell>
          <cell r="S29">
            <v>8</v>
          </cell>
          <cell r="T29" t="str">
            <v>A</v>
          </cell>
          <cell r="U29">
            <v>4</v>
          </cell>
          <cell r="V29">
            <v>8</v>
          </cell>
          <cell r="W29" t="str">
            <v>A</v>
          </cell>
          <cell r="X29">
            <v>4</v>
          </cell>
          <cell r="Y29">
            <v>8</v>
          </cell>
          <cell r="Z29" t="str">
            <v>B</v>
          </cell>
          <cell r="AA29">
            <v>3</v>
          </cell>
          <cell r="AB29">
            <v>9</v>
          </cell>
          <cell r="AC29" t="str">
            <v>A</v>
          </cell>
          <cell r="AD29">
            <v>4</v>
          </cell>
          <cell r="AE29">
            <v>8</v>
          </cell>
          <cell r="AF29" t="str">
            <v>B</v>
          </cell>
          <cell r="AG29">
            <v>3</v>
          </cell>
          <cell r="AH29">
            <v>6</v>
          </cell>
          <cell r="AI29">
            <v>22</v>
          </cell>
          <cell r="AJ29">
            <v>77</v>
          </cell>
          <cell r="AK29">
            <v>3.5</v>
          </cell>
          <cell r="AL29">
            <v>44</v>
          </cell>
          <cell r="AM29">
            <v>154</v>
          </cell>
          <cell r="AN29">
            <v>3.5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II</v>
          </cell>
          <cell r="E30" t="str">
            <v>2023/2024</v>
          </cell>
          <cell r="F30" t="str">
            <v>2023/2024</v>
          </cell>
          <cell r="G30">
            <v>29</v>
          </cell>
          <cell r="H30" t="str">
            <v>B</v>
          </cell>
          <cell r="I30">
            <v>3</v>
          </cell>
          <cell r="J30">
            <v>9</v>
          </cell>
          <cell r="K30" t="str">
            <v>A</v>
          </cell>
          <cell r="L30">
            <v>4</v>
          </cell>
          <cell r="M30">
            <v>12</v>
          </cell>
          <cell r="N30" t="str">
            <v>B</v>
          </cell>
          <cell r="O30">
            <v>3</v>
          </cell>
          <cell r="P30">
            <v>9</v>
          </cell>
          <cell r="Q30" t="str">
            <v>A</v>
          </cell>
          <cell r="R30">
            <v>4</v>
          </cell>
          <cell r="S30">
            <v>8</v>
          </cell>
          <cell r="T30" t="str">
            <v>B</v>
          </cell>
          <cell r="U30">
            <v>3</v>
          </cell>
          <cell r="V30">
            <v>6</v>
          </cell>
          <cell r="W30" t="str">
            <v>B</v>
          </cell>
          <cell r="X30">
            <v>3</v>
          </cell>
          <cell r="Y30">
            <v>6</v>
          </cell>
          <cell r="Z30">
            <v>0</v>
          </cell>
          <cell r="AA30">
            <v>0</v>
          </cell>
          <cell r="AB30">
            <v>0</v>
          </cell>
          <cell r="AC30" t="str">
            <v>A</v>
          </cell>
          <cell r="AD30">
            <v>4</v>
          </cell>
          <cell r="AE30">
            <v>8</v>
          </cell>
          <cell r="AF30" t="str">
            <v>B</v>
          </cell>
          <cell r="AG30">
            <v>3</v>
          </cell>
          <cell r="AH30">
            <v>6</v>
          </cell>
          <cell r="AI30">
            <v>22</v>
          </cell>
          <cell r="AJ30">
            <v>64</v>
          </cell>
          <cell r="AK30">
            <v>2.9090909090909092</v>
          </cell>
          <cell r="AL30">
            <v>44</v>
          </cell>
          <cell r="AM30">
            <v>117</v>
          </cell>
          <cell r="AN30">
            <v>2.6590909090909092</v>
          </cell>
        </row>
        <row r="31">
          <cell r="A31">
            <v>102231991</v>
          </cell>
          <cell r="B31" t="str">
            <v xml:space="preserve">Siti Yulianti Solecha </v>
          </cell>
          <cell r="C31">
            <v>102231991</v>
          </cell>
          <cell r="D31" t="str">
            <v>II</v>
          </cell>
          <cell r="E31" t="str">
            <v>2023/2024</v>
          </cell>
          <cell r="F31" t="str">
            <v>2023/2024</v>
          </cell>
          <cell r="G31">
            <v>30</v>
          </cell>
          <cell r="H31" t="str">
            <v>B</v>
          </cell>
          <cell r="I31">
            <v>3</v>
          </cell>
          <cell r="J31">
            <v>9</v>
          </cell>
          <cell r="K31" t="str">
            <v>A</v>
          </cell>
          <cell r="L31">
            <v>4</v>
          </cell>
          <cell r="M31">
            <v>12</v>
          </cell>
          <cell r="N31" t="str">
            <v>B</v>
          </cell>
          <cell r="O31">
            <v>3</v>
          </cell>
          <cell r="P31">
            <v>9</v>
          </cell>
          <cell r="Q31" t="str">
            <v>A</v>
          </cell>
          <cell r="R31">
            <v>4</v>
          </cell>
          <cell r="S31">
            <v>8</v>
          </cell>
          <cell r="T31" t="str">
            <v>A</v>
          </cell>
          <cell r="U31">
            <v>4</v>
          </cell>
          <cell r="V31">
            <v>8</v>
          </cell>
          <cell r="W31" t="str">
            <v>A</v>
          </cell>
          <cell r="X31">
            <v>4</v>
          </cell>
          <cell r="Y31">
            <v>8</v>
          </cell>
          <cell r="Z31" t="str">
            <v>C</v>
          </cell>
          <cell r="AA31">
            <v>2</v>
          </cell>
          <cell r="AB31">
            <v>6</v>
          </cell>
          <cell r="AC31" t="str">
            <v>A</v>
          </cell>
          <cell r="AD31">
            <v>4</v>
          </cell>
          <cell r="AE31">
            <v>8</v>
          </cell>
          <cell r="AF31" t="str">
            <v>B</v>
          </cell>
          <cell r="AG31">
            <v>3</v>
          </cell>
          <cell r="AH31">
            <v>6</v>
          </cell>
          <cell r="AI31">
            <v>22</v>
          </cell>
          <cell r="AJ31">
            <v>74</v>
          </cell>
          <cell r="AK31">
            <v>3.3636363636363638</v>
          </cell>
          <cell r="AL31">
            <v>44</v>
          </cell>
          <cell r="AM31">
            <v>146</v>
          </cell>
          <cell r="AN31">
            <v>3.3181818181818183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II</v>
          </cell>
          <cell r="E32" t="str">
            <v>2023/2024</v>
          </cell>
          <cell r="F32" t="str">
            <v>2023/2024</v>
          </cell>
          <cell r="G32">
            <v>31</v>
          </cell>
          <cell r="H32" t="str">
            <v>B</v>
          </cell>
          <cell r="I32">
            <v>3</v>
          </cell>
          <cell r="J32">
            <v>9</v>
          </cell>
          <cell r="K32" t="str">
            <v>A</v>
          </cell>
          <cell r="L32">
            <v>4</v>
          </cell>
          <cell r="M32">
            <v>12</v>
          </cell>
          <cell r="N32" t="str">
            <v>B</v>
          </cell>
          <cell r="O32">
            <v>3</v>
          </cell>
          <cell r="P32">
            <v>9</v>
          </cell>
          <cell r="Q32" t="str">
            <v>A</v>
          </cell>
          <cell r="R32">
            <v>4</v>
          </cell>
          <cell r="S32">
            <v>8</v>
          </cell>
          <cell r="T32" t="str">
            <v>A</v>
          </cell>
          <cell r="U32">
            <v>4</v>
          </cell>
          <cell r="V32">
            <v>8</v>
          </cell>
          <cell r="W32" t="str">
            <v>B</v>
          </cell>
          <cell r="X32">
            <v>3</v>
          </cell>
          <cell r="Y32">
            <v>6</v>
          </cell>
          <cell r="Z32" t="str">
            <v>B</v>
          </cell>
          <cell r="AA32">
            <v>3</v>
          </cell>
          <cell r="AB32">
            <v>9</v>
          </cell>
          <cell r="AC32" t="str">
            <v>A</v>
          </cell>
          <cell r="AD32">
            <v>4</v>
          </cell>
          <cell r="AE32">
            <v>8</v>
          </cell>
          <cell r="AF32" t="str">
            <v>B</v>
          </cell>
          <cell r="AG32">
            <v>3</v>
          </cell>
          <cell r="AH32">
            <v>6</v>
          </cell>
          <cell r="AI32">
            <v>22</v>
          </cell>
          <cell r="AJ32">
            <v>75</v>
          </cell>
          <cell r="AK32">
            <v>3.4090909090909092</v>
          </cell>
          <cell r="AL32">
            <v>44</v>
          </cell>
          <cell r="AM32">
            <v>155</v>
          </cell>
          <cell r="AN32">
            <v>3.5227272727272729</v>
          </cell>
        </row>
        <row r="33">
          <cell r="A33">
            <v>106</v>
          </cell>
          <cell r="B33" t="str">
            <v>Wildan Haizari Prasetyo</v>
          </cell>
          <cell r="C33">
            <v>102231990</v>
          </cell>
          <cell r="D33" t="str">
            <v>II</v>
          </cell>
          <cell r="E33" t="str">
            <v>2023/2024</v>
          </cell>
          <cell r="F33" t="str">
            <v>2023/2024</v>
          </cell>
          <cell r="G33">
            <v>32</v>
          </cell>
          <cell r="H33" t="str">
            <v>B</v>
          </cell>
          <cell r="I33">
            <v>3</v>
          </cell>
          <cell r="J33">
            <v>9</v>
          </cell>
          <cell r="K33" t="str">
            <v>A</v>
          </cell>
          <cell r="L33">
            <v>4</v>
          </cell>
          <cell r="M33">
            <v>12</v>
          </cell>
          <cell r="N33" t="str">
            <v>B</v>
          </cell>
          <cell r="O33">
            <v>3</v>
          </cell>
          <cell r="P33">
            <v>9</v>
          </cell>
          <cell r="Q33" t="str">
            <v>A</v>
          </cell>
          <cell r="R33">
            <v>4</v>
          </cell>
          <cell r="S33">
            <v>8</v>
          </cell>
          <cell r="T33" t="str">
            <v>A</v>
          </cell>
          <cell r="U33">
            <v>4</v>
          </cell>
          <cell r="V33">
            <v>8</v>
          </cell>
          <cell r="W33" t="str">
            <v>B</v>
          </cell>
          <cell r="X33">
            <v>3</v>
          </cell>
          <cell r="Y33">
            <v>6</v>
          </cell>
          <cell r="Z33" t="str">
            <v>C</v>
          </cell>
          <cell r="AA33">
            <v>2</v>
          </cell>
          <cell r="AB33">
            <v>6</v>
          </cell>
          <cell r="AC33" t="str">
            <v>A</v>
          </cell>
          <cell r="AD33">
            <v>4</v>
          </cell>
          <cell r="AE33">
            <v>8</v>
          </cell>
          <cell r="AF33" t="str">
            <v>B</v>
          </cell>
          <cell r="AG33">
            <v>3</v>
          </cell>
          <cell r="AH33">
            <v>6</v>
          </cell>
          <cell r="AI33">
            <v>22</v>
          </cell>
          <cell r="AJ33">
            <v>72</v>
          </cell>
          <cell r="AK33">
            <v>3.2727272727272729</v>
          </cell>
          <cell r="AL33">
            <v>44</v>
          </cell>
          <cell r="AM33">
            <v>145</v>
          </cell>
          <cell r="AN33">
            <v>3.2954545454545454</v>
          </cell>
        </row>
        <row r="34">
          <cell r="A34">
            <v>106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22</v>
          </cell>
          <cell r="AJ34">
            <v>0</v>
          </cell>
          <cell r="AK34">
            <v>0</v>
          </cell>
          <cell r="AL34">
            <v>44</v>
          </cell>
          <cell r="AM34">
            <v>0</v>
          </cell>
          <cell r="AN34">
            <v>0</v>
          </cell>
        </row>
        <row r="35">
          <cell r="A35">
            <v>106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22</v>
          </cell>
          <cell r="AJ35">
            <v>0</v>
          </cell>
          <cell r="AK35">
            <v>0</v>
          </cell>
          <cell r="AL35">
            <v>44</v>
          </cell>
          <cell r="AM35">
            <v>0</v>
          </cell>
          <cell r="AN35">
            <v>0</v>
          </cell>
        </row>
        <row r="36">
          <cell r="A36">
            <v>106</v>
          </cell>
          <cell r="B36" t="str">
            <v xml:space="preserve">Abdul Rojak </v>
          </cell>
          <cell r="C36">
            <v>102232004</v>
          </cell>
          <cell r="D36" t="str">
            <v>II</v>
          </cell>
          <cell r="E36" t="str">
            <v>2023/2024</v>
          </cell>
          <cell r="F36" t="str">
            <v>2023/2024</v>
          </cell>
          <cell r="G36">
            <v>35</v>
          </cell>
          <cell r="H36" t="str">
            <v>b</v>
          </cell>
          <cell r="I36">
            <v>3</v>
          </cell>
          <cell r="J36">
            <v>9</v>
          </cell>
          <cell r="K36" t="str">
            <v>b</v>
          </cell>
          <cell r="L36">
            <v>3</v>
          </cell>
          <cell r="M36">
            <v>9</v>
          </cell>
          <cell r="N36" t="str">
            <v>b</v>
          </cell>
          <cell r="O36">
            <v>3</v>
          </cell>
          <cell r="P36">
            <v>9</v>
          </cell>
          <cell r="Q36" t="str">
            <v>b</v>
          </cell>
          <cell r="R36">
            <v>3</v>
          </cell>
          <cell r="S36">
            <v>6</v>
          </cell>
          <cell r="T36" t="str">
            <v>b</v>
          </cell>
          <cell r="U36">
            <v>3</v>
          </cell>
          <cell r="V36">
            <v>6</v>
          </cell>
          <cell r="W36" t="str">
            <v>b</v>
          </cell>
          <cell r="X36">
            <v>3</v>
          </cell>
          <cell r="Y36">
            <v>6</v>
          </cell>
          <cell r="Z36" t="str">
            <v>b</v>
          </cell>
          <cell r="AA36">
            <v>3</v>
          </cell>
          <cell r="AB36">
            <v>9</v>
          </cell>
          <cell r="AC36" t="str">
            <v>b</v>
          </cell>
          <cell r="AD36">
            <v>3</v>
          </cell>
          <cell r="AE36">
            <v>6</v>
          </cell>
          <cell r="AF36" t="str">
            <v>b</v>
          </cell>
          <cell r="AG36">
            <v>3</v>
          </cell>
          <cell r="AH36">
            <v>6</v>
          </cell>
          <cell r="AI36">
            <v>22</v>
          </cell>
          <cell r="AJ36">
            <v>66</v>
          </cell>
          <cell r="AK36">
            <v>3</v>
          </cell>
          <cell r="AL36">
            <v>44</v>
          </cell>
          <cell r="AM36">
            <v>132</v>
          </cell>
          <cell r="AN36">
            <v>3</v>
          </cell>
        </row>
        <row r="37">
          <cell r="A37">
            <v>106</v>
          </cell>
          <cell r="B37" t="str">
            <v>Ahmad Faqihudin</v>
          </cell>
          <cell r="C37">
            <v>102232005</v>
          </cell>
          <cell r="D37" t="str">
            <v>II</v>
          </cell>
          <cell r="E37" t="str">
            <v>2023/2024</v>
          </cell>
          <cell r="F37" t="str">
            <v>2023/2024</v>
          </cell>
          <cell r="G37">
            <v>36</v>
          </cell>
          <cell r="H37" t="str">
            <v>b</v>
          </cell>
          <cell r="I37">
            <v>3</v>
          </cell>
          <cell r="J37">
            <v>9</v>
          </cell>
          <cell r="K37" t="str">
            <v>b</v>
          </cell>
          <cell r="L37">
            <v>3</v>
          </cell>
          <cell r="M37">
            <v>9</v>
          </cell>
          <cell r="N37" t="str">
            <v>b</v>
          </cell>
          <cell r="O37">
            <v>3</v>
          </cell>
          <cell r="P37">
            <v>9</v>
          </cell>
          <cell r="Q37" t="str">
            <v>b</v>
          </cell>
          <cell r="R37">
            <v>3</v>
          </cell>
          <cell r="S37">
            <v>6</v>
          </cell>
          <cell r="T37" t="str">
            <v>b</v>
          </cell>
          <cell r="U37">
            <v>3</v>
          </cell>
          <cell r="V37">
            <v>6</v>
          </cell>
          <cell r="W37" t="str">
            <v>b</v>
          </cell>
          <cell r="X37">
            <v>3</v>
          </cell>
          <cell r="Y37">
            <v>6</v>
          </cell>
          <cell r="Z37" t="str">
            <v>b</v>
          </cell>
          <cell r="AA37">
            <v>3</v>
          </cell>
          <cell r="AB37">
            <v>9</v>
          </cell>
          <cell r="AC37" t="str">
            <v>b</v>
          </cell>
          <cell r="AD37">
            <v>3</v>
          </cell>
          <cell r="AE37">
            <v>6</v>
          </cell>
          <cell r="AF37" t="str">
            <v>b</v>
          </cell>
          <cell r="AG37">
            <v>3</v>
          </cell>
          <cell r="AH37">
            <v>6</v>
          </cell>
          <cell r="AI37">
            <v>22</v>
          </cell>
          <cell r="AJ37">
            <v>66</v>
          </cell>
          <cell r="AK37">
            <v>3</v>
          </cell>
          <cell r="AL37">
            <v>44</v>
          </cell>
          <cell r="AM37">
            <v>132</v>
          </cell>
          <cell r="AN37">
            <v>3</v>
          </cell>
        </row>
        <row r="38">
          <cell r="A38">
            <v>106</v>
          </cell>
          <cell r="B38" t="str">
            <v xml:space="preserve">Dicky Bagus Ramadhani </v>
          </cell>
          <cell r="C38">
            <v>102232006</v>
          </cell>
          <cell r="D38" t="str">
            <v>II</v>
          </cell>
          <cell r="E38" t="str">
            <v>2023/2024</v>
          </cell>
          <cell r="F38" t="str">
            <v>2023/2024</v>
          </cell>
          <cell r="G38">
            <v>37</v>
          </cell>
          <cell r="H38" t="str">
            <v>c</v>
          </cell>
          <cell r="I38">
            <v>2</v>
          </cell>
          <cell r="J38">
            <v>6</v>
          </cell>
          <cell r="K38" t="str">
            <v>c</v>
          </cell>
          <cell r="L38">
            <v>2</v>
          </cell>
          <cell r="M38">
            <v>6</v>
          </cell>
          <cell r="N38" t="str">
            <v>c</v>
          </cell>
          <cell r="O38">
            <v>2</v>
          </cell>
          <cell r="P38">
            <v>6</v>
          </cell>
          <cell r="Q38" t="str">
            <v>c</v>
          </cell>
          <cell r="R38">
            <v>2</v>
          </cell>
          <cell r="S38">
            <v>4</v>
          </cell>
          <cell r="T38" t="str">
            <v>c</v>
          </cell>
          <cell r="U38">
            <v>2</v>
          </cell>
          <cell r="V38">
            <v>4</v>
          </cell>
          <cell r="W38" t="str">
            <v>c</v>
          </cell>
          <cell r="X38">
            <v>2</v>
          </cell>
          <cell r="Y38">
            <v>4</v>
          </cell>
          <cell r="Z38" t="str">
            <v>c</v>
          </cell>
          <cell r="AA38">
            <v>2</v>
          </cell>
          <cell r="AB38">
            <v>6</v>
          </cell>
          <cell r="AC38" t="str">
            <v>c</v>
          </cell>
          <cell r="AD38">
            <v>2</v>
          </cell>
          <cell r="AE38">
            <v>4</v>
          </cell>
          <cell r="AF38" t="str">
            <v>c</v>
          </cell>
          <cell r="AG38">
            <v>2</v>
          </cell>
          <cell r="AH38">
            <v>4</v>
          </cell>
          <cell r="AI38">
            <v>22</v>
          </cell>
          <cell r="AJ38">
            <v>44</v>
          </cell>
          <cell r="AK38">
            <v>2</v>
          </cell>
          <cell r="AL38">
            <v>44</v>
          </cell>
          <cell r="AM38">
            <v>110</v>
          </cell>
          <cell r="AN38">
            <v>2.5</v>
          </cell>
        </row>
        <row r="39">
          <cell r="A39">
            <v>106</v>
          </cell>
          <cell r="B39" t="str">
            <v xml:space="preserve">Dimas Reza Lesmana </v>
          </cell>
          <cell r="C39">
            <v>102232007</v>
          </cell>
          <cell r="D39" t="str">
            <v>II</v>
          </cell>
          <cell r="E39" t="str">
            <v>2023/2024</v>
          </cell>
          <cell r="F39" t="str">
            <v>2023/2024</v>
          </cell>
          <cell r="G39">
            <v>38</v>
          </cell>
          <cell r="H39" t="str">
            <v>b</v>
          </cell>
          <cell r="I39">
            <v>3</v>
          </cell>
          <cell r="J39">
            <v>9</v>
          </cell>
          <cell r="K39" t="str">
            <v>b</v>
          </cell>
          <cell r="L39">
            <v>3</v>
          </cell>
          <cell r="M39">
            <v>9</v>
          </cell>
          <cell r="N39" t="str">
            <v>b</v>
          </cell>
          <cell r="O39">
            <v>3</v>
          </cell>
          <cell r="P39">
            <v>9</v>
          </cell>
          <cell r="Q39" t="str">
            <v>b</v>
          </cell>
          <cell r="R39">
            <v>3</v>
          </cell>
          <cell r="S39">
            <v>6</v>
          </cell>
          <cell r="T39" t="str">
            <v>b</v>
          </cell>
          <cell r="U39">
            <v>3</v>
          </cell>
          <cell r="V39">
            <v>6</v>
          </cell>
          <cell r="W39" t="str">
            <v>b</v>
          </cell>
          <cell r="X39">
            <v>3</v>
          </cell>
          <cell r="Y39">
            <v>6</v>
          </cell>
          <cell r="Z39" t="str">
            <v>b</v>
          </cell>
          <cell r="AA39">
            <v>3</v>
          </cell>
          <cell r="AB39">
            <v>9</v>
          </cell>
          <cell r="AC39" t="str">
            <v>b</v>
          </cell>
          <cell r="AD39">
            <v>3</v>
          </cell>
          <cell r="AE39">
            <v>6</v>
          </cell>
          <cell r="AF39" t="str">
            <v>b</v>
          </cell>
          <cell r="AG39">
            <v>3</v>
          </cell>
          <cell r="AH39">
            <v>6</v>
          </cell>
          <cell r="AI39">
            <v>22</v>
          </cell>
          <cell r="AJ39">
            <v>66</v>
          </cell>
          <cell r="AK39">
            <v>3</v>
          </cell>
          <cell r="AL39">
            <v>44</v>
          </cell>
          <cell r="AM39">
            <v>132</v>
          </cell>
          <cell r="AN39">
            <v>3</v>
          </cell>
        </row>
        <row r="40">
          <cell r="A40">
            <v>106</v>
          </cell>
          <cell r="B40" t="str">
            <v xml:space="preserve">Istiana Indra Nugraha </v>
          </cell>
          <cell r="C40">
            <v>102232008</v>
          </cell>
          <cell r="D40" t="str">
            <v>II</v>
          </cell>
          <cell r="E40" t="str">
            <v>2023/2024</v>
          </cell>
          <cell r="F40" t="str">
            <v>2023/2024</v>
          </cell>
          <cell r="G40">
            <v>39</v>
          </cell>
          <cell r="H40" t="str">
            <v>b</v>
          </cell>
          <cell r="I40">
            <v>3</v>
          </cell>
          <cell r="J40">
            <v>9</v>
          </cell>
          <cell r="K40" t="str">
            <v>b</v>
          </cell>
          <cell r="L40">
            <v>3</v>
          </cell>
          <cell r="M40">
            <v>9</v>
          </cell>
          <cell r="N40" t="str">
            <v>b</v>
          </cell>
          <cell r="O40">
            <v>3</v>
          </cell>
          <cell r="P40">
            <v>9</v>
          </cell>
          <cell r="Q40" t="str">
            <v>b</v>
          </cell>
          <cell r="R40">
            <v>3</v>
          </cell>
          <cell r="S40">
            <v>6</v>
          </cell>
          <cell r="T40" t="str">
            <v>b</v>
          </cell>
          <cell r="U40">
            <v>3</v>
          </cell>
          <cell r="V40">
            <v>6</v>
          </cell>
          <cell r="W40" t="str">
            <v>b</v>
          </cell>
          <cell r="X40">
            <v>3</v>
          </cell>
          <cell r="Y40">
            <v>6</v>
          </cell>
          <cell r="Z40" t="str">
            <v>b</v>
          </cell>
          <cell r="AA40">
            <v>3</v>
          </cell>
          <cell r="AB40">
            <v>9</v>
          </cell>
          <cell r="AC40" t="str">
            <v>b</v>
          </cell>
          <cell r="AD40">
            <v>3</v>
          </cell>
          <cell r="AE40">
            <v>6</v>
          </cell>
          <cell r="AF40" t="str">
            <v>b</v>
          </cell>
          <cell r="AG40">
            <v>3</v>
          </cell>
          <cell r="AH40">
            <v>6</v>
          </cell>
          <cell r="AI40">
            <v>22</v>
          </cell>
          <cell r="AJ40">
            <v>66</v>
          </cell>
          <cell r="AK40">
            <v>3</v>
          </cell>
          <cell r="AL40">
            <v>44</v>
          </cell>
          <cell r="AM40">
            <v>132</v>
          </cell>
          <cell r="AN40">
            <v>3</v>
          </cell>
        </row>
        <row r="41">
          <cell r="A41">
            <v>106</v>
          </cell>
          <cell r="B41" t="str">
            <v xml:space="preserve">I'zzul Akrom </v>
          </cell>
          <cell r="C41">
            <v>102232009</v>
          </cell>
          <cell r="D41" t="str">
            <v>II</v>
          </cell>
          <cell r="E41" t="str">
            <v>2023/2024</v>
          </cell>
          <cell r="F41" t="str">
            <v>2023/2024</v>
          </cell>
          <cell r="G41">
            <v>40</v>
          </cell>
          <cell r="H41" t="str">
            <v>b</v>
          </cell>
          <cell r="I41">
            <v>3</v>
          </cell>
          <cell r="J41">
            <v>9</v>
          </cell>
          <cell r="K41" t="str">
            <v>b</v>
          </cell>
          <cell r="L41">
            <v>3</v>
          </cell>
          <cell r="M41">
            <v>9</v>
          </cell>
          <cell r="N41" t="str">
            <v>b</v>
          </cell>
          <cell r="O41">
            <v>3</v>
          </cell>
          <cell r="P41">
            <v>9</v>
          </cell>
          <cell r="Q41" t="str">
            <v>b</v>
          </cell>
          <cell r="R41">
            <v>3</v>
          </cell>
          <cell r="S41">
            <v>6</v>
          </cell>
          <cell r="T41" t="str">
            <v>b</v>
          </cell>
          <cell r="U41">
            <v>3</v>
          </cell>
          <cell r="V41">
            <v>6</v>
          </cell>
          <cell r="W41" t="str">
            <v>b</v>
          </cell>
          <cell r="X41">
            <v>3</v>
          </cell>
          <cell r="Y41">
            <v>6</v>
          </cell>
          <cell r="Z41" t="str">
            <v>b</v>
          </cell>
          <cell r="AA41">
            <v>3</v>
          </cell>
          <cell r="AB41">
            <v>9</v>
          </cell>
          <cell r="AC41" t="str">
            <v>b</v>
          </cell>
          <cell r="AD41">
            <v>3</v>
          </cell>
          <cell r="AE41">
            <v>6</v>
          </cell>
          <cell r="AF41" t="str">
            <v>b</v>
          </cell>
          <cell r="AG41">
            <v>3</v>
          </cell>
          <cell r="AH41">
            <v>6</v>
          </cell>
          <cell r="AI41">
            <v>22</v>
          </cell>
          <cell r="AJ41">
            <v>66</v>
          </cell>
          <cell r="AK41">
            <v>3</v>
          </cell>
          <cell r="AL41">
            <v>44</v>
          </cell>
          <cell r="AM41">
            <v>130</v>
          </cell>
          <cell r="AN41">
            <v>2.9545454545454546</v>
          </cell>
        </row>
        <row r="42">
          <cell r="A42">
            <v>106</v>
          </cell>
          <cell r="B42" t="str">
            <v xml:space="preserve">Kharisma Fatikhah </v>
          </cell>
          <cell r="C42">
            <v>102232024</v>
          </cell>
          <cell r="D42" t="str">
            <v>II</v>
          </cell>
          <cell r="E42" t="str">
            <v>2023/2024</v>
          </cell>
          <cell r="F42" t="str">
            <v>2023/2024</v>
          </cell>
          <cell r="G42">
            <v>41</v>
          </cell>
          <cell r="H42" t="str">
            <v>b</v>
          </cell>
          <cell r="I42">
            <v>3</v>
          </cell>
          <cell r="J42">
            <v>9</v>
          </cell>
          <cell r="K42" t="str">
            <v>b</v>
          </cell>
          <cell r="L42">
            <v>3</v>
          </cell>
          <cell r="M42">
            <v>9</v>
          </cell>
          <cell r="N42" t="str">
            <v>b</v>
          </cell>
          <cell r="O42">
            <v>3</v>
          </cell>
          <cell r="P42">
            <v>9</v>
          </cell>
          <cell r="Q42" t="str">
            <v>b</v>
          </cell>
          <cell r="R42">
            <v>3</v>
          </cell>
          <cell r="S42">
            <v>6</v>
          </cell>
          <cell r="T42" t="str">
            <v>b</v>
          </cell>
          <cell r="U42">
            <v>3</v>
          </cell>
          <cell r="V42">
            <v>6</v>
          </cell>
          <cell r="W42" t="str">
            <v>b</v>
          </cell>
          <cell r="X42">
            <v>3</v>
          </cell>
          <cell r="Y42">
            <v>6</v>
          </cell>
          <cell r="Z42" t="str">
            <v>b</v>
          </cell>
          <cell r="AA42">
            <v>3</v>
          </cell>
          <cell r="AB42">
            <v>9</v>
          </cell>
          <cell r="AC42" t="str">
            <v>b</v>
          </cell>
          <cell r="AD42">
            <v>3</v>
          </cell>
          <cell r="AE42">
            <v>6</v>
          </cell>
          <cell r="AF42" t="str">
            <v>b</v>
          </cell>
          <cell r="AG42">
            <v>3</v>
          </cell>
          <cell r="AH42">
            <v>6</v>
          </cell>
          <cell r="AI42">
            <v>22</v>
          </cell>
          <cell r="AJ42">
            <v>66</v>
          </cell>
          <cell r="AK42">
            <v>3</v>
          </cell>
          <cell r="AL42">
            <v>44</v>
          </cell>
          <cell r="AM42">
            <v>135</v>
          </cell>
          <cell r="AN42">
            <v>3.0681818181818183</v>
          </cell>
        </row>
        <row r="43">
          <cell r="A43">
            <v>106</v>
          </cell>
          <cell r="B43" t="str">
            <v xml:space="preserve">Moh. Faiz Baihaqi Qolbi </v>
          </cell>
          <cell r="C43">
            <v>102232010</v>
          </cell>
          <cell r="D43" t="str">
            <v>II</v>
          </cell>
          <cell r="E43" t="str">
            <v>2023/2024</v>
          </cell>
          <cell r="F43" t="str">
            <v>2023/2024</v>
          </cell>
          <cell r="G43">
            <v>42</v>
          </cell>
          <cell r="H43" t="str">
            <v>b</v>
          </cell>
          <cell r="I43">
            <v>3</v>
          </cell>
          <cell r="J43">
            <v>9</v>
          </cell>
          <cell r="K43" t="str">
            <v>b</v>
          </cell>
          <cell r="L43">
            <v>3</v>
          </cell>
          <cell r="M43">
            <v>9</v>
          </cell>
          <cell r="N43" t="str">
            <v>b</v>
          </cell>
          <cell r="O43">
            <v>3</v>
          </cell>
          <cell r="P43">
            <v>9</v>
          </cell>
          <cell r="Q43" t="str">
            <v>b</v>
          </cell>
          <cell r="R43">
            <v>3</v>
          </cell>
          <cell r="S43">
            <v>6</v>
          </cell>
          <cell r="T43" t="str">
            <v>b</v>
          </cell>
          <cell r="U43">
            <v>3</v>
          </cell>
          <cell r="V43">
            <v>6</v>
          </cell>
          <cell r="W43" t="str">
            <v>b</v>
          </cell>
          <cell r="X43">
            <v>3</v>
          </cell>
          <cell r="Y43">
            <v>6</v>
          </cell>
          <cell r="Z43" t="str">
            <v>b</v>
          </cell>
          <cell r="AA43">
            <v>3</v>
          </cell>
          <cell r="AB43">
            <v>9</v>
          </cell>
          <cell r="AC43" t="str">
            <v>b</v>
          </cell>
          <cell r="AD43">
            <v>3</v>
          </cell>
          <cell r="AE43">
            <v>6</v>
          </cell>
          <cell r="AF43" t="str">
            <v>b</v>
          </cell>
          <cell r="AG43">
            <v>3</v>
          </cell>
          <cell r="AH43">
            <v>6</v>
          </cell>
          <cell r="AI43">
            <v>22</v>
          </cell>
          <cell r="AJ43">
            <v>66</v>
          </cell>
          <cell r="AK43">
            <v>3</v>
          </cell>
          <cell r="AL43">
            <v>44</v>
          </cell>
          <cell r="AM43">
            <v>130</v>
          </cell>
          <cell r="AN43">
            <v>2.9545454545454546</v>
          </cell>
        </row>
        <row r="44">
          <cell r="A44">
            <v>102232011</v>
          </cell>
          <cell r="B44" t="str">
            <v xml:space="preserve">Muhammad Rohit Perdana </v>
          </cell>
          <cell r="C44">
            <v>102232011</v>
          </cell>
          <cell r="D44" t="str">
            <v>II</v>
          </cell>
          <cell r="E44" t="str">
            <v>2023/2024</v>
          </cell>
          <cell r="F44" t="str">
            <v>2023/2024</v>
          </cell>
          <cell r="G44">
            <v>43</v>
          </cell>
          <cell r="H44" t="str">
            <v>C</v>
          </cell>
          <cell r="I44">
            <v>2</v>
          </cell>
          <cell r="J44">
            <v>6</v>
          </cell>
          <cell r="K44" t="str">
            <v>A</v>
          </cell>
          <cell r="L44">
            <v>4</v>
          </cell>
          <cell r="M44">
            <v>12</v>
          </cell>
          <cell r="N44" t="str">
            <v>C</v>
          </cell>
          <cell r="O44">
            <v>2</v>
          </cell>
          <cell r="P44">
            <v>6</v>
          </cell>
          <cell r="Q44" t="str">
            <v>A</v>
          </cell>
          <cell r="R44">
            <v>4</v>
          </cell>
          <cell r="S44">
            <v>8</v>
          </cell>
          <cell r="T44" t="str">
            <v>B</v>
          </cell>
          <cell r="U44">
            <v>3</v>
          </cell>
          <cell r="V44">
            <v>6</v>
          </cell>
          <cell r="W44" t="str">
            <v>B</v>
          </cell>
          <cell r="X44">
            <v>3</v>
          </cell>
          <cell r="Y44">
            <v>6</v>
          </cell>
          <cell r="Z44" t="str">
            <v>B</v>
          </cell>
          <cell r="AA44">
            <v>3</v>
          </cell>
          <cell r="AB44">
            <v>9</v>
          </cell>
          <cell r="AC44" t="str">
            <v>A</v>
          </cell>
          <cell r="AD44">
            <v>4</v>
          </cell>
          <cell r="AE44">
            <v>8</v>
          </cell>
          <cell r="AF44" t="str">
            <v>C</v>
          </cell>
          <cell r="AG44">
            <v>2</v>
          </cell>
          <cell r="AH44">
            <v>4</v>
          </cell>
          <cell r="AI44">
            <v>22</v>
          </cell>
          <cell r="AJ44">
            <v>65</v>
          </cell>
          <cell r="AK44">
            <v>2.9545454545454546</v>
          </cell>
          <cell r="AL44">
            <v>44</v>
          </cell>
          <cell r="AM44">
            <v>140</v>
          </cell>
          <cell r="AN44">
            <v>3.1818181818181817</v>
          </cell>
        </row>
        <row r="45">
          <cell r="A45">
            <v>106</v>
          </cell>
          <cell r="B45" t="str">
            <v xml:space="preserve">Nopriyanto </v>
          </cell>
          <cell r="C45">
            <v>102232012</v>
          </cell>
          <cell r="D45" t="str">
            <v>II</v>
          </cell>
          <cell r="E45" t="str">
            <v>2023/2024</v>
          </cell>
          <cell r="F45" t="str">
            <v>2023/2024</v>
          </cell>
          <cell r="G45">
            <v>44</v>
          </cell>
          <cell r="H45" t="str">
            <v>c</v>
          </cell>
          <cell r="I45">
            <v>2</v>
          </cell>
          <cell r="J45">
            <v>6</v>
          </cell>
          <cell r="K45" t="str">
            <v>c</v>
          </cell>
          <cell r="L45">
            <v>2</v>
          </cell>
          <cell r="M45">
            <v>6</v>
          </cell>
          <cell r="N45" t="str">
            <v>c</v>
          </cell>
          <cell r="O45">
            <v>2</v>
          </cell>
          <cell r="P45">
            <v>6</v>
          </cell>
          <cell r="Q45" t="str">
            <v>c</v>
          </cell>
          <cell r="R45">
            <v>2</v>
          </cell>
          <cell r="S45">
            <v>4</v>
          </cell>
          <cell r="T45" t="str">
            <v>c</v>
          </cell>
          <cell r="U45">
            <v>2</v>
          </cell>
          <cell r="V45">
            <v>4</v>
          </cell>
          <cell r="W45" t="str">
            <v>c</v>
          </cell>
          <cell r="X45">
            <v>2</v>
          </cell>
          <cell r="Y45">
            <v>4</v>
          </cell>
          <cell r="Z45" t="str">
            <v>c</v>
          </cell>
          <cell r="AA45">
            <v>2</v>
          </cell>
          <cell r="AB45">
            <v>6</v>
          </cell>
          <cell r="AC45" t="str">
            <v>c</v>
          </cell>
          <cell r="AD45">
            <v>2</v>
          </cell>
          <cell r="AE45">
            <v>4</v>
          </cell>
          <cell r="AF45" t="str">
            <v>c</v>
          </cell>
          <cell r="AG45">
            <v>2</v>
          </cell>
          <cell r="AH45">
            <v>4</v>
          </cell>
          <cell r="AI45">
            <v>22</v>
          </cell>
          <cell r="AJ45">
            <v>44</v>
          </cell>
          <cell r="AK45">
            <v>2</v>
          </cell>
          <cell r="AL45">
            <v>44</v>
          </cell>
          <cell r="AM45">
            <v>125</v>
          </cell>
          <cell r="AN45">
            <v>2.8409090909090908</v>
          </cell>
        </row>
        <row r="46">
          <cell r="A46">
            <v>106</v>
          </cell>
          <cell r="B46" t="str">
            <v xml:space="preserve">Nur Mukhammad Hildan A. </v>
          </cell>
          <cell r="C46">
            <v>102232013</v>
          </cell>
          <cell r="D46" t="str">
            <v>II</v>
          </cell>
          <cell r="E46" t="str">
            <v>2023/2024</v>
          </cell>
          <cell r="F46" t="str">
            <v>2023/2024</v>
          </cell>
          <cell r="G46">
            <v>45</v>
          </cell>
          <cell r="H46" t="str">
            <v>b</v>
          </cell>
          <cell r="I46">
            <v>3</v>
          </cell>
          <cell r="J46">
            <v>9</v>
          </cell>
          <cell r="K46" t="str">
            <v>b</v>
          </cell>
          <cell r="L46">
            <v>3</v>
          </cell>
          <cell r="M46">
            <v>9</v>
          </cell>
          <cell r="N46" t="str">
            <v>b</v>
          </cell>
          <cell r="O46">
            <v>3</v>
          </cell>
          <cell r="P46">
            <v>9</v>
          </cell>
          <cell r="Q46" t="str">
            <v>b</v>
          </cell>
          <cell r="R46">
            <v>3</v>
          </cell>
          <cell r="S46">
            <v>6</v>
          </cell>
          <cell r="T46" t="str">
            <v>b</v>
          </cell>
          <cell r="U46">
            <v>3</v>
          </cell>
          <cell r="V46">
            <v>6</v>
          </cell>
          <cell r="W46" t="str">
            <v>b</v>
          </cell>
          <cell r="X46">
            <v>3</v>
          </cell>
          <cell r="Y46">
            <v>6</v>
          </cell>
          <cell r="Z46" t="str">
            <v>b</v>
          </cell>
          <cell r="AA46">
            <v>3</v>
          </cell>
          <cell r="AB46">
            <v>9</v>
          </cell>
          <cell r="AC46" t="str">
            <v>b</v>
          </cell>
          <cell r="AD46">
            <v>3</v>
          </cell>
          <cell r="AE46">
            <v>6</v>
          </cell>
          <cell r="AF46" t="str">
            <v>b</v>
          </cell>
          <cell r="AG46">
            <v>3</v>
          </cell>
          <cell r="AH46">
            <v>6</v>
          </cell>
          <cell r="AI46">
            <v>22</v>
          </cell>
          <cell r="AJ46">
            <v>66</v>
          </cell>
          <cell r="AK46">
            <v>3</v>
          </cell>
          <cell r="AL46">
            <v>44</v>
          </cell>
          <cell r="AM46">
            <v>132</v>
          </cell>
          <cell r="AN46">
            <v>3</v>
          </cell>
        </row>
        <row r="47">
          <cell r="A47">
            <v>106</v>
          </cell>
          <cell r="B47" t="str">
            <v xml:space="preserve">Rizki Charles Fiali </v>
          </cell>
          <cell r="C47">
            <v>102232027</v>
          </cell>
          <cell r="D47" t="str">
            <v>II</v>
          </cell>
          <cell r="E47" t="str">
            <v>2023/2024</v>
          </cell>
          <cell r="F47" t="str">
            <v>2023/2024</v>
          </cell>
          <cell r="G47">
            <v>46</v>
          </cell>
          <cell r="H47" t="str">
            <v>b</v>
          </cell>
          <cell r="I47">
            <v>3</v>
          </cell>
          <cell r="J47">
            <v>9</v>
          </cell>
          <cell r="K47" t="str">
            <v>b</v>
          </cell>
          <cell r="L47">
            <v>3</v>
          </cell>
          <cell r="M47">
            <v>9</v>
          </cell>
          <cell r="N47" t="str">
            <v>b</v>
          </cell>
          <cell r="O47">
            <v>3</v>
          </cell>
          <cell r="P47">
            <v>9</v>
          </cell>
          <cell r="Q47" t="str">
            <v>b</v>
          </cell>
          <cell r="R47">
            <v>3</v>
          </cell>
          <cell r="S47">
            <v>6</v>
          </cell>
          <cell r="T47" t="str">
            <v>b</v>
          </cell>
          <cell r="U47">
            <v>3</v>
          </cell>
          <cell r="V47">
            <v>6</v>
          </cell>
          <cell r="W47" t="str">
            <v>b</v>
          </cell>
          <cell r="X47">
            <v>3</v>
          </cell>
          <cell r="Y47">
            <v>6</v>
          </cell>
          <cell r="Z47" t="str">
            <v>b</v>
          </cell>
          <cell r="AA47">
            <v>3</v>
          </cell>
          <cell r="AB47">
            <v>9</v>
          </cell>
          <cell r="AC47" t="str">
            <v>b</v>
          </cell>
          <cell r="AD47">
            <v>3</v>
          </cell>
          <cell r="AE47">
            <v>6</v>
          </cell>
          <cell r="AF47" t="str">
            <v>b</v>
          </cell>
          <cell r="AG47">
            <v>3</v>
          </cell>
          <cell r="AH47">
            <v>6</v>
          </cell>
          <cell r="AI47">
            <v>22</v>
          </cell>
          <cell r="AJ47">
            <v>66</v>
          </cell>
          <cell r="AK47">
            <v>3</v>
          </cell>
          <cell r="AL47">
            <v>44</v>
          </cell>
          <cell r="AM47">
            <v>132</v>
          </cell>
          <cell r="AN47">
            <v>3</v>
          </cell>
        </row>
        <row r="48">
          <cell r="A48">
            <v>102232028</v>
          </cell>
          <cell r="B48" t="str">
            <v xml:space="preserve">Rizqia Fahriza </v>
          </cell>
          <cell r="C48">
            <v>102232028</v>
          </cell>
          <cell r="D48" t="str">
            <v>II</v>
          </cell>
          <cell r="E48" t="str">
            <v>2023/2024</v>
          </cell>
          <cell r="F48" t="str">
            <v>2023/2024</v>
          </cell>
          <cell r="G48">
            <v>47</v>
          </cell>
          <cell r="H48" t="str">
            <v>B</v>
          </cell>
          <cell r="I48">
            <v>3</v>
          </cell>
          <cell r="J48">
            <v>9</v>
          </cell>
          <cell r="K48" t="str">
            <v>A</v>
          </cell>
          <cell r="L48">
            <v>4</v>
          </cell>
          <cell r="M48">
            <v>12</v>
          </cell>
          <cell r="N48" t="str">
            <v>B</v>
          </cell>
          <cell r="O48">
            <v>3</v>
          </cell>
          <cell r="P48">
            <v>9</v>
          </cell>
          <cell r="Q48" t="str">
            <v>A</v>
          </cell>
          <cell r="R48">
            <v>4</v>
          </cell>
          <cell r="S48">
            <v>8</v>
          </cell>
          <cell r="T48" t="str">
            <v>b</v>
          </cell>
          <cell r="U48">
            <v>3</v>
          </cell>
          <cell r="V48">
            <v>6</v>
          </cell>
          <cell r="W48" t="str">
            <v>A</v>
          </cell>
          <cell r="X48">
            <v>4</v>
          </cell>
          <cell r="Y48">
            <v>8</v>
          </cell>
          <cell r="Z48" t="str">
            <v>A</v>
          </cell>
          <cell r="AA48">
            <v>4</v>
          </cell>
          <cell r="AB48">
            <v>12</v>
          </cell>
          <cell r="AC48" t="str">
            <v>A</v>
          </cell>
          <cell r="AD48">
            <v>4</v>
          </cell>
          <cell r="AE48">
            <v>8</v>
          </cell>
          <cell r="AF48" t="str">
            <v>B</v>
          </cell>
          <cell r="AG48">
            <v>3</v>
          </cell>
          <cell r="AH48">
            <v>6</v>
          </cell>
          <cell r="AI48">
            <v>22</v>
          </cell>
          <cell r="AJ48">
            <v>78</v>
          </cell>
          <cell r="AK48">
            <v>3.5454545454545454</v>
          </cell>
          <cell r="AL48">
            <v>44</v>
          </cell>
          <cell r="AM48">
            <v>147</v>
          </cell>
          <cell r="AN48">
            <v>3.3409090909090908</v>
          </cell>
        </row>
        <row r="49">
          <cell r="A49">
            <v>102232014</v>
          </cell>
          <cell r="B49" t="str">
            <v xml:space="preserve">Rosul Maulana </v>
          </cell>
          <cell r="C49">
            <v>102232014</v>
          </cell>
          <cell r="D49" t="str">
            <v>II</v>
          </cell>
          <cell r="E49" t="str">
            <v>2023/2024</v>
          </cell>
          <cell r="F49" t="str">
            <v>2023/2024</v>
          </cell>
          <cell r="G49">
            <v>48</v>
          </cell>
          <cell r="H49" t="str">
            <v>A</v>
          </cell>
          <cell r="I49">
            <v>4</v>
          </cell>
          <cell r="J49">
            <v>12</v>
          </cell>
          <cell r="K49" t="str">
            <v>A</v>
          </cell>
          <cell r="L49">
            <v>4</v>
          </cell>
          <cell r="M49">
            <v>12</v>
          </cell>
          <cell r="N49" t="str">
            <v>B</v>
          </cell>
          <cell r="O49">
            <v>3</v>
          </cell>
          <cell r="P49">
            <v>9</v>
          </cell>
          <cell r="Q49" t="str">
            <v>A</v>
          </cell>
          <cell r="R49">
            <v>4</v>
          </cell>
          <cell r="S49">
            <v>8</v>
          </cell>
          <cell r="T49" t="str">
            <v>b</v>
          </cell>
          <cell r="U49">
            <v>3</v>
          </cell>
          <cell r="V49">
            <v>6</v>
          </cell>
          <cell r="W49" t="str">
            <v>A</v>
          </cell>
          <cell r="X49">
            <v>4</v>
          </cell>
          <cell r="Y49">
            <v>8</v>
          </cell>
          <cell r="Z49" t="str">
            <v>A</v>
          </cell>
          <cell r="AA49">
            <v>4</v>
          </cell>
          <cell r="AB49">
            <v>12</v>
          </cell>
          <cell r="AC49" t="str">
            <v>A</v>
          </cell>
          <cell r="AD49">
            <v>4</v>
          </cell>
          <cell r="AE49">
            <v>8</v>
          </cell>
          <cell r="AF49" t="str">
            <v>A</v>
          </cell>
          <cell r="AG49">
            <v>4</v>
          </cell>
          <cell r="AH49">
            <v>8</v>
          </cell>
          <cell r="AI49">
            <v>22</v>
          </cell>
          <cell r="AJ49">
            <v>83</v>
          </cell>
          <cell r="AK49">
            <v>3.7727272727272729</v>
          </cell>
          <cell r="AL49">
            <v>44</v>
          </cell>
          <cell r="AM49">
            <v>164</v>
          </cell>
          <cell r="AN49">
            <v>3.7272727272727271</v>
          </cell>
        </row>
        <row r="50">
          <cell r="A50">
            <v>106</v>
          </cell>
          <cell r="B50" t="str">
            <v xml:space="preserve">Talitha Febrianti </v>
          </cell>
          <cell r="C50">
            <v>102232015</v>
          </cell>
          <cell r="D50" t="str">
            <v>II</v>
          </cell>
          <cell r="E50" t="str">
            <v>2023/2024</v>
          </cell>
          <cell r="F50" t="str">
            <v>2023/2024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c</v>
          </cell>
          <cell r="L50">
            <v>2</v>
          </cell>
          <cell r="M50">
            <v>6</v>
          </cell>
          <cell r="N50" t="str">
            <v>C</v>
          </cell>
          <cell r="O50">
            <v>2</v>
          </cell>
          <cell r="P50">
            <v>6</v>
          </cell>
          <cell r="Q50" t="str">
            <v>A</v>
          </cell>
          <cell r="R50">
            <v>4</v>
          </cell>
          <cell r="S50">
            <v>8</v>
          </cell>
          <cell r="T50" t="str">
            <v>C</v>
          </cell>
          <cell r="U50">
            <v>2</v>
          </cell>
          <cell r="V50">
            <v>4</v>
          </cell>
          <cell r="W50" t="str">
            <v>c</v>
          </cell>
          <cell r="X50">
            <v>2</v>
          </cell>
          <cell r="Y50">
            <v>4</v>
          </cell>
          <cell r="Z50" t="str">
            <v>B</v>
          </cell>
          <cell r="AA50">
            <v>3</v>
          </cell>
          <cell r="AB50">
            <v>9</v>
          </cell>
          <cell r="AC50" t="str">
            <v>A</v>
          </cell>
          <cell r="AD50">
            <v>4</v>
          </cell>
          <cell r="AE50">
            <v>8</v>
          </cell>
          <cell r="AF50" t="str">
            <v>B</v>
          </cell>
          <cell r="AG50">
            <v>3</v>
          </cell>
          <cell r="AH50">
            <v>6</v>
          </cell>
          <cell r="AI50">
            <v>22</v>
          </cell>
          <cell r="AJ50">
            <v>60</v>
          </cell>
          <cell r="AK50">
            <v>2.7272727272727271</v>
          </cell>
          <cell r="AL50">
            <v>44</v>
          </cell>
          <cell r="AM50">
            <v>139</v>
          </cell>
          <cell r="AN50">
            <v>3.1590909090909092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II</v>
          </cell>
          <cell r="E51" t="str">
            <v>2023/2024</v>
          </cell>
          <cell r="F51" t="str">
            <v>2023/2024</v>
          </cell>
          <cell r="G51">
            <v>50</v>
          </cell>
          <cell r="H51" t="str">
            <v>b</v>
          </cell>
          <cell r="I51">
            <v>3</v>
          </cell>
          <cell r="J51">
            <v>9</v>
          </cell>
          <cell r="K51" t="str">
            <v>b</v>
          </cell>
          <cell r="L51">
            <v>3</v>
          </cell>
          <cell r="M51">
            <v>9</v>
          </cell>
          <cell r="N51" t="str">
            <v>b</v>
          </cell>
          <cell r="O51">
            <v>3</v>
          </cell>
          <cell r="P51">
            <v>9</v>
          </cell>
          <cell r="Q51" t="str">
            <v>b</v>
          </cell>
          <cell r="R51">
            <v>3</v>
          </cell>
          <cell r="S51">
            <v>6</v>
          </cell>
          <cell r="T51" t="str">
            <v>b</v>
          </cell>
          <cell r="U51">
            <v>3</v>
          </cell>
          <cell r="V51">
            <v>6</v>
          </cell>
          <cell r="W51" t="str">
            <v>b</v>
          </cell>
          <cell r="X51">
            <v>3</v>
          </cell>
          <cell r="Y51">
            <v>6</v>
          </cell>
          <cell r="Z51" t="str">
            <v>b</v>
          </cell>
          <cell r="AA51">
            <v>3</v>
          </cell>
          <cell r="AB51">
            <v>9</v>
          </cell>
          <cell r="AC51" t="str">
            <v>b</v>
          </cell>
          <cell r="AD51">
            <v>3</v>
          </cell>
          <cell r="AE51">
            <v>6</v>
          </cell>
          <cell r="AF51" t="str">
            <v>b</v>
          </cell>
          <cell r="AG51">
            <v>3</v>
          </cell>
          <cell r="AH51">
            <v>6</v>
          </cell>
          <cell r="AI51">
            <v>22</v>
          </cell>
          <cell r="AJ51">
            <v>66</v>
          </cell>
          <cell r="AK51">
            <v>3</v>
          </cell>
          <cell r="AL51">
            <v>44</v>
          </cell>
          <cell r="AM51">
            <v>132</v>
          </cell>
          <cell r="AN51">
            <v>3</v>
          </cell>
        </row>
        <row r="52">
          <cell r="A52">
            <v>106</v>
          </cell>
          <cell r="B52" t="str">
            <v xml:space="preserve">Umripah </v>
          </cell>
          <cell r="C52">
            <v>102232017</v>
          </cell>
          <cell r="D52" t="str">
            <v>II</v>
          </cell>
          <cell r="E52" t="str">
            <v>2023/2024</v>
          </cell>
          <cell r="F52" t="str">
            <v>2023/2024</v>
          </cell>
          <cell r="G52">
            <v>51</v>
          </cell>
          <cell r="H52" t="str">
            <v>b</v>
          </cell>
          <cell r="I52">
            <v>3</v>
          </cell>
          <cell r="J52">
            <v>9</v>
          </cell>
          <cell r="K52" t="str">
            <v>b</v>
          </cell>
          <cell r="L52">
            <v>3</v>
          </cell>
          <cell r="M52">
            <v>9</v>
          </cell>
          <cell r="N52" t="str">
            <v>b</v>
          </cell>
          <cell r="O52">
            <v>3</v>
          </cell>
          <cell r="P52">
            <v>9</v>
          </cell>
          <cell r="Q52" t="str">
            <v>b</v>
          </cell>
          <cell r="R52">
            <v>3</v>
          </cell>
          <cell r="S52">
            <v>6</v>
          </cell>
          <cell r="T52" t="str">
            <v>b</v>
          </cell>
          <cell r="U52">
            <v>3</v>
          </cell>
          <cell r="V52">
            <v>6</v>
          </cell>
          <cell r="W52" t="str">
            <v>b</v>
          </cell>
          <cell r="X52">
            <v>3</v>
          </cell>
          <cell r="Y52">
            <v>6</v>
          </cell>
          <cell r="Z52" t="str">
            <v>b</v>
          </cell>
          <cell r="AA52">
            <v>3</v>
          </cell>
          <cell r="AB52">
            <v>9</v>
          </cell>
          <cell r="AC52" t="str">
            <v>b</v>
          </cell>
          <cell r="AD52">
            <v>3</v>
          </cell>
          <cell r="AE52">
            <v>6</v>
          </cell>
          <cell r="AF52" t="str">
            <v>b</v>
          </cell>
          <cell r="AG52">
            <v>3</v>
          </cell>
          <cell r="AH52">
            <v>6</v>
          </cell>
          <cell r="AI52">
            <v>22</v>
          </cell>
          <cell r="AJ52">
            <v>66</v>
          </cell>
          <cell r="AK52">
            <v>3</v>
          </cell>
          <cell r="AL52">
            <v>44</v>
          </cell>
          <cell r="AM52">
            <v>143</v>
          </cell>
          <cell r="AN52">
            <v>3.25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II</v>
          </cell>
          <cell r="E53" t="str">
            <v>2023/2024</v>
          </cell>
          <cell r="F53" t="str">
            <v>2023/2024</v>
          </cell>
          <cell r="G53">
            <v>52</v>
          </cell>
          <cell r="H53" t="str">
            <v>b</v>
          </cell>
          <cell r="I53">
            <v>3</v>
          </cell>
          <cell r="J53">
            <v>9</v>
          </cell>
          <cell r="K53" t="str">
            <v>b</v>
          </cell>
          <cell r="L53">
            <v>3</v>
          </cell>
          <cell r="M53">
            <v>9</v>
          </cell>
          <cell r="N53" t="str">
            <v>b</v>
          </cell>
          <cell r="O53">
            <v>3</v>
          </cell>
          <cell r="P53">
            <v>9</v>
          </cell>
          <cell r="Q53" t="str">
            <v>b</v>
          </cell>
          <cell r="R53">
            <v>3</v>
          </cell>
          <cell r="S53">
            <v>6</v>
          </cell>
          <cell r="T53" t="str">
            <v>b</v>
          </cell>
          <cell r="U53">
            <v>3</v>
          </cell>
          <cell r="V53">
            <v>6</v>
          </cell>
          <cell r="W53" t="str">
            <v>b</v>
          </cell>
          <cell r="X53">
            <v>3</v>
          </cell>
          <cell r="Y53">
            <v>6</v>
          </cell>
          <cell r="Z53" t="str">
            <v>b</v>
          </cell>
          <cell r="AA53">
            <v>3</v>
          </cell>
          <cell r="AB53">
            <v>9</v>
          </cell>
          <cell r="AC53" t="str">
            <v>b</v>
          </cell>
          <cell r="AD53">
            <v>3</v>
          </cell>
          <cell r="AE53">
            <v>6</v>
          </cell>
          <cell r="AF53" t="str">
            <v>b</v>
          </cell>
          <cell r="AG53">
            <v>3</v>
          </cell>
          <cell r="AH53">
            <v>6</v>
          </cell>
          <cell r="AI53">
            <v>22</v>
          </cell>
          <cell r="AJ53">
            <v>66</v>
          </cell>
          <cell r="AK53">
            <v>3</v>
          </cell>
          <cell r="AL53">
            <v>44</v>
          </cell>
          <cell r="AM53">
            <v>132</v>
          </cell>
          <cell r="AN53">
            <v>3</v>
          </cell>
        </row>
        <row r="54">
          <cell r="A54">
            <v>106</v>
          </cell>
          <cell r="B54">
            <v>0</v>
          </cell>
          <cell r="C54">
            <v>0</v>
          </cell>
          <cell r="D54" t="str">
            <v>I</v>
          </cell>
          <cell r="E54">
            <v>0</v>
          </cell>
          <cell r="F54">
            <v>0</v>
          </cell>
          <cell r="G54">
            <v>53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22</v>
          </cell>
          <cell r="AJ54">
            <v>0</v>
          </cell>
          <cell r="AK54">
            <v>0</v>
          </cell>
          <cell r="AL54">
            <v>44</v>
          </cell>
          <cell r="AM54">
            <v>0</v>
          </cell>
          <cell r="AN54">
            <v>0</v>
          </cell>
        </row>
        <row r="55">
          <cell r="A55">
            <v>106</v>
          </cell>
          <cell r="B55">
            <v>0</v>
          </cell>
          <cell r="C55">
            <v>0</v>
          </cell>
          <cell r="D55" t="str">
            <v>I</v>
          </cell>
          <cell r="E55">
            <v>0</v>
          </cell>
          <cell r="F55">
            <v>0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22</v>
          </cell>
          <cell r="AJ55">
            <v>0</v>
          </cell>
          <cell r="AK55">
            <v>0</v>
          </cell>
          <cell r="AL55">
            <v>44</v>
          </cell>
          <cell r="AM55">
            <v>0</v>
          </cell>
          <cell r="AN55">
            <v>0</v>
          </cell>
        </row>
        <row r="56">
          <cell r="A56">
            <v>106</v>
          </cell>
          <cell r="B56" t="str">
            <v xml:space="preserve">Abdul Mufid </v>
          </cell>
          <cell r="C56">
            <v>102231993</v>
          </cell>
          <cell r="D56" t="str">
            <v>II</v>
          </cell>
          <cell r="E56" t="str">
            <v>2023/2024</v>
          </cell>
          <cell r="F56" t="str">
            <v>2023/2024</v>
          </cell>
          <cell r="G56">
            <v>55</v>
          </cell>
          <cell r="H56" t="str">
            <v>B</v>
          </cell>
          <cell r="I56">
            <v>3</v>
          </cell>
          <cell r="J56">
            <v>9</v>
          </cell>
          <cell r="K56" t="str">
            <v>A</v>
          </cell>
          <cell r="L56">
            <v>4</v>
          </cell>
          <cell r="M56">
            <v>12</v>
          </cell>
          <cell r="N56" t="str">
            <v>C</v>
          </cell>
          <cell r="O56">
            <v>2</v>
          </cell>
          <cell r="P56">
            <v>6</v>
          </cell>
          <cell r="Q56" t="str">
            <v>A</v>
          </cell>
          <cell r="R56">
            <v>4</v>
          </cell>
          <cell r="S56">
            <v>8</v>
          </cell>
          <cell r="T56" t="str">
            <v>A</v>
          </cell>
          <cell r="U56">
            <v>4</v>
          </cell>
          <cell r="V56">
            <v>8</v>
          </cell>
          <cell r="W56" t="str">
            <v>B</v>
          </cell>
          <cell r="X56">
            <v>3</v>
          </cell>
          <cell r="Y56">
            <v>6</v>
          </cell>
          <cell r="Z56" t="str">
            <v>A</v>
          </cell>
          <cell r="AA56">
            <v>4</v>
          </cell>
          <cell r="AB56">
            <v>12</v>
          </cell>
          <cell r="AC56" t="str">
            <v>A</v>
          </cell>
          <cell r="AD56">
            <v>4</v>
          </cell>
          <cell r="AE56">
            <v>8</v>
          </cell>
          <cell r="AF56" t="str">
            <v>B</v>
          </cell>
          <cell r="AG56">
            <v>3</v>
          </cell>
          <cell r="AH56">
            <v>6</v>
          </cell>
          <cell r="AI56">
            <v>22</v>
          </cell>
          <cell r="AJ56">
            <v>75</v>
          </cell>
          <cell r="AK56">
            <v>3.4090909090909092</v>
          </cell>
          <cell r="AL56">
            <v>44</v>
          </cell>
          <cell r="AM56">
            <v>144</v>
          </cell>
          <cell r="AN56">
            <v>3.2727272727272729</v>
          </cell>
        </row>
        <row r="57">
          <cell r="A57">
            <v>102231994</v>
          </cell>
          <cell r="B57" t="str">
            <v xml:space="preserve">Afiqoh Mirasah Larasati </v>
          </cell>
          <cell r="C57">
            <v>102231994</v>
          </cell>
          <cell r="D57" t="str">
            <v>II</v>
          </cell>
          <cell r="E57" t="str">
            <v>2023/2024</v>
          </cell>
          <cell r="F57" t="str">
            <v>2023/2024</v>
          </cell>
          <cell r="G57">
            <v>56</v>
          </cell>
          <cell r="H57" t="str">
            <v>B</v>
          </cell>
          <cell r="I57">
            <v>3</v>
          </cell>
          <cell r="J57">
            <v>9</v>
          </cell>
          <cell r="K57" t="str">
            <v>A</v>
          </cell>
          <cell r="L57">
            <v>4</v>
          </cell>
          <cell r="M57">
            <v>12</v>
          </cell>
          <cell r="N57" t="str">
            <v>A</v>
          </cell>
          <cell r="O57">
            <v>4</v>
          </cell>
          <cell r="P57">
            <v>12</v>
          </cell>
          <cell r="Q57" t="str">
            <v>A</v>
          </cell>
          <cell r="R57">
            <v>4</v>
          </cell>
          <cell r="S57">
            <v>8</v>
          </cell>
          <cell r="T57" t="str">
            <v>A</v>
          </cell>
          <cell r="U57">
            <v>4</v>
          </cell>
          <cell r="V57">
            <v>8</v>
          </cell>
          <cell r="W57" t="str">
            <v>A</v>
          </cell>
          <cell r="X57">
            <v>4</v>
          </cell>
          <cell r="Y57">
            <v>8</v>
          </cell>
          <cell r="Z57" t="str">
            <v>A</v>
          </cell>
          <cell r="AA57">
            <v>4</v>
          </cell>
          <cell r="AB57">
            <v>12</v>
          </cell>
          <cell r="AC57" t="str">
            <v>A</v>
          </cell>
          <cell r="AD57">
            <v>4</v>
          </cell>
          <cell r="AE57">
            <v>8</v>
          </cell>
          <cell r="AF57" t="str">
            <v>B</v>
          </cell>
          <cell r="AG57">
            <v>3</v>
          </cell>
          <cell r="AH57">
            <v>6</v>
          </cell>
          <cell r="AI57">
            <v>22</v>
          </cell>
          <cell r="AJ57">
            <v>83</v>
          </cell>
          <cell r="AK57">
            <v>3.7727272727272729</v>
          </cell>
          <cell r="AL57">
            <v>44</v>
          </cell>
          <cell r="AM57">
            <v>165</v>
          </cell>
          <cell r="AN57">
            <v>3.75</v>
          </cell>
        </row>
        <row r="58">
          <cell r="A58">
            <v>102231995</v>
          </cell>
          <cell r="B58" t="str">
            <v xml:space="preserve">Amalatul Khusna </v>
          </cell>
          <cell r="C58">
            <v>102231995</v>
          </cell>
          <cell r="D58" t="str">
            <v>II</v>
          </cell>
          <cell r="E58" t="str">
            <v>2023/2024</v>
          </cell>
          <cell r="F58" t="str">
            <v>2023/2024</v>
          </cell>
          <cell r="G58">
            <v>57</v>
          </cell>
          <cell r="H58" t="str">
            <v>A</v>
          </cell>
          <cell r="I58">
            <v>4</v>
          </cell>
          <cell r="J58">
            <v>12</v>
          </cell>
          <cell r="K58" t="str">
            <v>A</v>
          </cell>
          <cell r="L58">
            <v>4</v>
          </cell>
          <cell r="M58">
            <v>12</v>
          </cell>
          <cell r="N58" t="str">
            <v>B</v>
          </cell>
          <cell r="O58">
            <v>3</v>
          </cell>
          <cell r="P58">
            <v>9</v>
          </cell>
          <cell r="Q58" t="str">
            <v>A</v>
          </cell>
          <cell r="R58">
            <v>4</v>
          </cell>
          <cell r="S58">
            <v>8</v>
          </cell>
          <cell r="T58" t="str">
            <v>A</v>
          </cell>
          <cell r="U58">
            <v>4</v>
          </cell>
          <cell r="V58">
            <v>8</v>
          </cell>
          <cell r="W58" t="str">
            <v>A</v>
          </cell>
          <cell r="X58">
            <v>4</v>
          </cell>
          <cell r="Y58">
            <v>8</v>
          </cell>
          <cell r="Z58" t="str">
            <v>A</v>
          </cell>
          <cell r="AA58">
            <v>4</v>
          </cell>
          <cell r="AB58">
            <v>12</v>
          </cell>
          <cell r="AC58" t="str">
            <v>A</v>
          </cell>
          <cell r="AD58">
            <v>4</v>
          </cell>
          <cell r="AE58">
            <v>8</v>
          </cell>
          <cell r="AF58" t="str">
            <v>A</v>
          </cell>
          <cell r="AG58">
            <v>4</v>
          </cell>
          <cell r="AH58">
            <v>8</v>
          </cell>
          <cell r="AI58">
            <v>22</v>
          </cell>
          <cell r="AJ58">
            <v>85</v>
          </cell>
          <cell r="AK58">
            <v>3.8636363636363638</v>
          </cell>
          <cell r="AL58">
            <v>44</v>
          </cell>
          <cell r="AM58">
            <v>165</v>
          </cell>
          <cell r="AN58">
            <v>3.75</v>
          </cell>
        </row>
        <row r="59">
          <cell r="A59">
            <v>102231996</v>
          </cell>
          <cell r="B59" t="str">
            <v xml:space="preserve">Andrian Firdaus Kurniawan </v>
          </cell>
          <cell r="C59">
            <v>102231996</v>
          </cell>
          <cell r="D59" t="str">
            <v>II</v>
          </cell>
          <cell r="E59" t="str">
            <v>2023/2024</v>
          </cell>
          <cell r="F59" t="str">
            <v>2023/2024</v>
          </cell>
          <cell r="G59">
            <v>58</v>
          </cell>
          <cell r="H59" t="str">
            <v>C</v>
          </cell>
          <cell r="I59">
            <v>2</v>
          </cell>
          <cell r="J59">
            <v>6</v>
          </cell>
          <cell r="K59" t="str">
            <v>A</v>
          </cell>
          <cell r="L59">
            <v>4</v>
          </cell>
          <cell r="M59">
            <v>12</v>
          </cell>
          <cell r="N59" t="str">
            <v>C</v>
          </cell>
          <cell r="O59">
            <v>2</v>
          </cell>
          <cell r="P59">
            <v>6</v>
          </cell>
          <cell r="Q59" t="str">
            <v>B</v>
          </cell>
          <cell r="R59">
            <v>3</v>
          </cell>
          <cell r="S59">
            <v>6</v>
          </cell>
          <cell r="T59" t="str">
            <v>B</v>
          </cell>
          <cell r="U59">
            <v>3</v>
          </cell>
          <cell r="V59">
            <v>6</v>
          </cell>
          <cell r="W59" t="str">
            <v>B</v>
          </cell>
          <cell r="X59">
            <v>3</v>
          </cell>
          <cell r="Y59">
            <v>6</v>
          </cell>
          <cell r="Z59" t="str">
            <v>A</v>
          </cell>
          <cell r="AA59">
            <v>4</v>
          </cell>
          <cell r="AB59">
            <v>12</v>
          </cell>
          <cell r="AC59" t="str">
            <v>A</v>
          </cell>
          <cell r="AD59">
            <v>4</v>
          </cell>
          <cell r="AE59">
            <v>8</v>
          </cell>
          <cell r="AF59" t="str">
            <v>C</v>
          </cell>
          <cell r="AG59">
            <v>2</v>
          </cell>
          <cell r="AH59">
            <v>4</v>
          </cell>
          <cell r="AI59">
            <v>22</v>
          </cell>
          <cell r="AJ59">
            <v>66</v>
          </cell>
          <cell r="AK59">
            <v>3</v>
          </cell>
          <cell r="AL59">
            <v>44</v>
          </cell>
          <cell r="AM59">
            <v>137</v>
          </cell>
          <cell r="AN59">
            <v>3.1136363636363638</v>
          </cell>
        </row>
        <row r="60">
          <cell r="A60">
            <v>106</v>
          </cell>
          <cell r="B60" t="str">
            <v>Choirul Ashidiq</v>
          </cell>
          <cell r="C60">
            <v>102232025</v>
          </cell>
          <cell r="D60" t="str">
            <v>II</v>
          </cell>
          <cell r="E60" t="str">
            <v>2023/2024</v>
          </cell>
          <cell r="F60" t="str">
            <v>2023/2024</v>
          </cell>
          <cell r="G60">
            <v>59</v>
          </cell>
          <cell r="H60" t="str">
            <v>C</v>
          </cell>
          <cell r="I60">
            <v>2</v>
          </cell>
          <cell r="J60">
            <v>6</v>
          </cell>
          <cell r="K60" t="str">
            <v>B</v>
          </cell>
          <cell r="L60">
            <v>3</v>
          </cell>
          <cell r="M60">
            <v>9</v>
          </cell>
          <cell r="N60" t="str">
            <v>C</v>
          </cell>
          <cell r="O60">
            <v>2</v>
          </cell>
          <cell r="P60">
            <v>6</v>
          </cell>
          <cell r="Q60" t="str">
            <v>B</v>
          </cell>
          <cell r="R60">
            <v>3</v>
          </cell>
          <cell r="S60">
            <v>6</v>
          </cell>
          <cell r="T60" t="str">
            <v>B</v>
          </cell>
          <cell r="U60">
            <v>3</v>
          </cell>
          <cell r="V60">
            <v>6</v>
          </cell>
          <cell r="W60" t="str">
            <v>B</v>
          </cell>
          <cell r="X60">
            <v>3</v>
          </cell>
          <cell r="Y60">
            <v>6</v>
          </cell>
          <cell r="Z60" t="str">
            <v>B</v>
          </cell>
          <cell r="AA60">
            <v>3</v>
          </cell>
          <cell r="AB60">
            <v>9</v>
          </cell>
          <cell r="AC60" t="str">
            <v>B</v>
          </cell>
          <cell r="AD60">
            <v>3</v>
          </cell>
          <cell r="AE60">
            <v>6</v>
          </cell>
          <cell r="AF60" t="str">
            <v>C</v>
          </cell>
          <cell r="AG60">
            <v>2</v>
          </cell>
          <cell r="AH60">
            <v>4</v>
          </cell>
          <cell r="AI60">
            <v>22</v>
          </cell>
          <cell r="AJ60">
            <v>58</v>
          </cell>
          <cell r="AK60">
            <v>2.6363636363636362</v>
          </cell>
          <cell r="AL60">
            <v>44</v>
          </cell>
          <cell r="AM60">
            <v>127</v>
          </cell>
          <cell r="AN60">
            <v>2.8863636363636362</v>
          </cell>
        </row>
        <row r="61">
          <cell r="A61">
            <v>102231997</v>
          </cell>
          <cell r="B61" t="str">
            <v xml:space="preserve">Darojatul Atqiah </v>
          </cell>
          <cell r="C61">
            <v>102231997</v>
          </cell>
          <cell r="D61" t="str">
            <v>II</v>
          </cell>
          <cell r="E61" t="str">
            <v>2023/2024</v>
          </cell>
          <cell r="F61" t="str">
            <v>2023/2024</v>
          </cell>
          <cell r="G61">
            <v>60</v>
          </cell>
          <cell r="H61" t="str">
            <v>B</v>
          </cell>
          <cell r="I61">
            <v>3</v>
          </cell>
          <cell r="J61">
            <v>9</v>
          </cell>
          <cell r="K61" t="str">
            <v>A</v>
          </cell>
          <cell r="L61">
            <v>4</v>
          </cell>
          <cell r="M61">
            <v>12</v>
          </cell>
          <cell r="N61" t="str">
            <v>B</v>
          </cell>
          <cell r="O61">
            <v>3</v>
          </cell>
          <cell r="P61">
            <v>9</v>
          </cell>
          <cell r="Q61" t="str">
            <v>A</v>
          </cell>
          <cell r="R61">
            <v>4</v>
          </cell>
          <cell r="S61">
            <v>8</v>
          </cell>
          <cell r="T61" t="str">
            <v>A</v>
          </cell>
          <cell r="U61">
            <v>4</v>
          </cell>
          <cell r="V61">
            <v>8</v>
          </cell>
          <cell r="W61" t="str">
            <v>A</v>
          </cell>
          <cell r="X61">
            <v>4</v>
          </cell>
          <cell r="Y61">
            <v>8</v>
          </cell>
          <cell r="Z61" t="str">
            <v>A</v>
          </cell>
          <cell r="AA61">
            <v>4</v>
          </cell>
          <cell r="AB61">
            <v>12</v>
          </cell>
          <cell r="AC61" t="str">
            <v>A</v>
          </cell>
          <cell r="AD61">
            <v>4</v>
          </cell>
          <cell r="AE61">
            <v>8</v>
          </cell>
          <cell r="AF61" t="str">
            <v>B</v>
          </cell>
          <cell r="AG61">
            <v>3</v>
          </cell>
          <cell r="AH61">
            <v>6</v>
          </cell>
          <cell r="AI61">
            <v>22</v>
          </cell>
          <cell r="AJ61">
            <v>80</v>
          </cell>
          <cell r="AK61">
            <v>3.6363636363636362</v>
          </cell>
          <cell r="AL61">
            <v>44</v>
          </cell>
          <cell r="AM61">
            <v>162</v>
          </cell>
          <cell r="AN61">
            <v>3.6818181818181817</v>
          </cell>
        </row>
        <row r="62">
          <cell r="A62">
            <v>106</v>
          </cell>
          <cell r="B62" t="str">
            <v xml:space="preserve">Eko Suprayitno </v>
          </cell>
          <cell r="C62">
            <v>102232023</v>
          </cell>
          <cell r="D62" t="str">
            <v>II</v>
          </cell>
          <cell r="E62" t="str">
            <v>2023/2024</v>
          </cell>
          <cell r="F62" t="str">
            <v>2023/2024</v>
          </cell>
          <cell r="G62">
            <v>61</v>
          </cell>
          <cell r="H62" t="str">
            <v>C</v>
          </cell>
          <cell r="I62">
            <v>2</v>
          </cell>
          <cell r="J62">
            <v>6</v>
          </cell>
          <cell r="K62" t="str">
            <v>B</v>
          </cell>
          <cell r="L62">
            <v>3</v>
          </cell>
          <cell r="M62">
            <v>9</v>
          </cell>
          <cell r="N62" t="str">
            <v>C</v>
          </cell>
          <cell r="O62">
            <v>2</v>
          </cell>
          <cell r="P62">
            <v>6</v>
          </cell>
          <cell r="Q62" t="str">
            <v>B</v>
          </cell>
          <cell r="R62">
            <v>3</v>
          </cell>
          <cell r="S62">
            <v>6</v>
          </cell>
          <cell r="T62" t="str">
            <v>B</v>
          </cell>
          <cell r="U62">
            <v>3</v>
          </cell>
          <cell r="V62">
            <v>6</v>
          </cell>
          <cell r="W62" t="str">
            <v>B</v>
          </cell>
          <cell r="X62">
            <v>3</v>
          </cell>
          <cell r="Y62">
            <v>6</v>
          </cell>
          <cell r="Z62" t="str">
            <v>B</v>
          </cell>
          <cell r="AA62">
            <v>3</v>
          </cell>
          <cell r="AB62">
            <v>9</v>
          </cell>
          <cell r="AC62" t="str">
            <v>B</v>
          </cell>
          <cell r="AD62">
            <v>3</v>
          </cell>
          <cell r="AE62">
            <v>6</v>
          </cell>
          <cell r="AF62" t="str">
            <v>C</v>
          </cell>
          <cell r="AG62">
            <v>2</v>
          </cell>
          <cell r="AH62">
            <v>4</v>
          </cell>
          <cell r="AI62">
            <v>22</v>
          </cell>
          <cell r="AJ62">
            <v>58</v>
          </cell>
          <cell r="AK62">
            <v>2.6363636363636362</v>
          </cell>
          <cell r="AL62">
            <v>44</v>
          </cell>
          <cell r="AM62">
            <v>132</v>
          </cell>
          <cell r="AN62">
            <v>3</v>
          </cell>
        </row>
        <row r="63">
          <cell r="A63">
            <v>102231998</v>
          </cell>
          <cell r="B63" t="str">
            <v xml:space="preserve">Ika Romayanah </v>
          </cell>
          <cell r="C63">
            <v>102231998</v>
          </cell>
          <cell r="D63" t="str">
            <v>II</v>
          </cell>
          <cell r="E63" t="str">
            <v>2023/2024</v>
          </cell>
          <cell r="F63" t="str">
            <v>2023/2024</v>
          </cell>
          <cell r="G63">
            <v>62</v>
          </cell>
          <cell r="H63" t="str">
            <v>A</v>
          </cell>
          <cell r="I63">
            <v>4</v>
          </cell>
          <cell r="J63">
            <v>12</v>
          </cell>
          <cell r="K63" t="str">
            <v>A</v>
          </cell>
          <cell r="L63">
            <v>4</v>
          </cell>
          <cell r="M63">
            <v>12</v>
          </cell>
          <cell r="N63" t="str">
            <v>A</v>
          </cell>
          <cell r="O63">
            <v>4</v>
          </cell>
          <cell r="P63">
            <v>12</v>
          </cell>
          <cell r="Q63" t="str">
            <v>A</v>
          </cell>
          <cell r="R63">
            <v>4</v>
          </cell>
          <cell r="S63">
            <v>8</v>
          </cell>
          <cell r="T63" t="str">
            <v>A</v>
          </cell>
          <cell r="U63">
            <v>4</v>
          </cell>
          <cell r="V63">
            <v>8</v>
          </cell>
          <cell r="W63" t="str">
            <v>A</v>
          </cell>
          <cell r="X63">
            <v>4</v>
          </cell>
          <cell r="Y63">
            <v>8</v>
          </cell>
          <cell r="Z63" t="str">
            <v>A</v>
          </cell>
          <cell r="AA63">
            <v>4</v>
          </cell>
          <cell r="AB63">
            <v>12</v>
          </cell>
          <cell r="AC63" t="str">
            <v>A</v>
          </cell>
          <cell r="AD63">
            <v>4</v>
          </cell>
          <cell r="AE63">
            <v>8</v>
          </cell>
          <cell r="AF63" t="str">
            <v>A</v>
          </cell>
          <cell r="AG63">
            <v>4</v>
          </cell>
          <cell r="AH63">
            <v>8</v>
          </cell>
          <cell r="AI63">
            <v>22</v>
          </cell>
          <cell r="AJ63">
            <v>88</v>
          </cell>
          <cell r="AK63">
            <v>4</v>
          </cell>
          <cell r="AL63">
            <v>44</v>
          </cell>
          <cell r="AM63">
            <v>170</v>
          </cell>
          <cell r="AN63">
            <v>3.8636363636363638</v>
          </cell>
        </row>
        <row r="64">
          <cell r="A64">
            <v>106</v>
          </cell>
          <cell r="B64" t="str">
            <v xml:space="preserve">Moh. Arief Fajarudin </v>
          </cell>
          <cell r="C64">
            <v>102231999</v>
          </cell>
          <cell r="D64" t="str">
            <v>II</v>
          </cell>
          <cell r="E64" t="str">
            <v>2023/2024</v>
          </cell>
          <cell r="F64" t="str">
            <v>2023/2024</v>
          </cell>
          <cell r="G64">
            <v>63</v>
          </cell>
          <cell r="H64" t="str">
            <v>C</v>
          </cell>
          <cell r="I64">
            <v>2</v>
          </cell>
          <cell r="J64">
            <v>6</v>
          </cell>
          <cell r="K64" t="str">
            <v>A</v>
          </cell>
          <cell r="L64">
            <v>4</v>
          </cell>
          <cell r="M64">
            <v>12</v>
          </cell>
          <cell r="N64" t="str">
            <v>C</v>
          </cell>
          <cell r="O64">
            <v>2</v>
          </cell>
          <cell r="P64">
            <v>6</v>
          </cell>
          <cell r="Q64" t="str">
            <v>B</v>
          </cell>
          <cell r="R64">
            <v>3</v>
          </cell>
          <cell r="S64">
            <v>6</v>
          </cell>
          <cell r="T64" t="str">
            <v>B</v>
          </cell>
          <cell r="U64">
            <v>3</v>
          </cell>
          <cell r="V64">
            <v>6</v>
          </cell>
          <cell r="W64" t="str">
            <v>B</v>
          </cell>
          <cell r="X64">
            <v>3</v>
          </cell>
          <cell r="Y64">
            <v>6</v>
          </cell>
          <cell r="Z64" t="str">
            <v>A</v>
          </cell>
          <cell r="AA64">
            <v>4</v>
          </cell>
          <cell r="AB64">
            <v>12</v>
          </cell>
          <cell r="AC64" t="str">
            <v>A</v>
          </cell>
          <cell r="AD64">
            <v>4</v>
          </cell>
          <cell r="AE64">
            <v>8</v>
          </cell>
          <cell r="AF64" t="str">
            <v>B</v>
          </cell>
          <cell r="AG64">
            <v>3</v>
          </cell>
          <cell r="AH64">
            <v>6</v>
          </cell>
          <cell r="AI64">
            <v>22</v>
          </cell>
          <cell r="AJ64">
            <v>68</v>
          </cell>
          <cell r="AK64">
            <v>3.0909090909090908</v>
          </cell>
          <cell r="AL64">
            <v>44</v>
          </cell>
          <cell r="AM64">
            <v>146</v>
          </cell>
          <cell r="AN64">
            <v>3.3181818181818183</v>
          </cell>
        </row>
        <row r="65">
          <cell r="A65">
            <v>102232000</v>
          </cell>
          <cell r="B65" t="str">
            <v>Nikhlatun Khasanah</v>
          </cell>
          <cell r="C65">
            <v>102232000</v>
          </cell>
          <cell r="D65" t="str">
            <v>II</v>
          </cell>
          <cell r="E65" t="str">
            <v>2023/2024</v>
          </cell>
          <cell r="F65" t="str">
            <v>2023/2024</v>
          </cell>
          <cell r="G65">
            <v>64</v>
          </cell>
          <cell r="H65" t="str">
            <v>A</v>
          </cell>
          <cell r="I65">
            <v>4</v>
          </cell>
          <cell r="J65">
            <v>12</v>
          </cell>
          <cell r="K65" t="str">
            <v>A</v>
          </cell>
          <cell r="L65">
            <v>4</v>
          </cell>
          <cell r="M65">
            <v>12</v>
          </cell>
          <cell r="N65" t="str">
            <v>B</v>
          </cell>
          <cell r="O65">
            <v>3</v>
          </cell>
          <cell r="P65">
            <v>9</v>
          </cell>
          <cell r="Q65" t="str">
            <v>A</v>
          </cell>
          <cell r="R65">
            <v>4</v>
          </cell>
          <cell r="S65">
            <v>8</v>
          </cell>
          <cell r="T65" t="str">
            <v>A</v>
          </cell>
          <cell r="U65">
            <v>4</v>
          </cell>
          <cell r="V65">
            <v>8</v>
          </cell>
          <cell r="W65" t="str">
            <v>A</v>
          </cell>
          <cell r="X65">
            <v>4</v>
          </cell>
          <cell r="Y65">
            <v>8</v>
          </cell>
          <cell r="Z65" t="str">
            <v>A</v>
          </cell>
          <cell r="AA65">
            <v>4</v>
          </cell>
          <cell r="AB65">
            <v>12</v>
          </cell>
          <cell r="AC65" t="str">
            <v>A</v>
          </cell>
          <cell r="AD65">
            <v>4</v>
          </cell>
          <cell r="AE65">
            <v>8</v>
          </cell>
          <cell r="AF65" t="str">
            <v>A</v>
          </cell>
          <cell r="AG65">
            <v>4</v>
          </cell>
          <cell r="AH65">
            <v>8</v>
          </cell>
          <cell r="AI65">
            <v>22</v>
          </cell>
          <cell r="AJ65">
            <v>85</v>
          </cell>
          <cell r="AK65">
            <v>3.8636363636363638</v>
          </cell>
          <cell r="AL65">
            <v>44</v>
          </cell>
          <cell r="AM65">
            <v>163</v>
          </cell>
          <cell r="AN65">
            <v>3.7045454545454546</v>
          </cell>
        </row>
        <row r="66">
          <cell r="A66">
            <v>106</v>
          </cell>
          <cell r="B66" t="str">
            <v xml:space="preserve">Novita Zahnu Indah </v>
          </cell>
          <cell r="C66">
            <v>102232001</v>
          </cell>
          <cell r="D66" t="str">
            <v>II</v>
          </cell>
          <cell r="E66" t="str">
            <v>2023/2024</v>
          </cell>
          <cell r="F66" t="str">
            <v>2023/2024</v>
          </cell>
          <cell r="G66">
            <v>65</v>
          </cell>
          <cell r="H66" t="str">
            <v>E</v>
          </cell>
          <cell r="I66">
            <v>0</v>
          </cell>
          <cell r="J66">
            <v>0</v>
          </cell>
          <cell r="K66" t="str">
            <v>E</v>
          </cell>
          <cell r="L66">
            <v>0</v>
          </cell>
          <cell r="M66">
            <v>0</v>
          </cell>
          <cell r="N66" t="str">
            <v>E</v>
          </cell>
          <cell r="O66">
            <v>0</v>
          </cell>
          <cell r="P66">
            <v>0</v>
          </cell>
          <cell r="Q66" t="str">
            <v>E</v>
          </cell>
          <cell r="R66">
            <v>0</v>
          </cell>
          <cell r="S66">
            <v>0</v>
          </cell>
          <cell r="T66" t="str">
            <v>E</v>
          </cell>
          <cell r="U66">
            <v>0</v>
          </cell>
          <cell r="V66">
            <v>0</v>
          </cell>
          <cell r="W66" t="str">
            <v>E</v>
          </cell>
          <cell r="X66">
            <v>0</v>
          </cell>
          <cell r="Y66">
            <v>0</v>
          </cell>
          <cell r="Z66" t="str">
            <v>E</v>
          </cell>
          <cell r="AA66">
            <v>0</v>
          </cell>
          <cell r="AB66">
            <v>0</v>
          </cell>
          <cell r="AC66" t="str">
            <v>E</v>
          </cell>
          <cell r="AD66">
            <v>0</v>
          </cell>
          <cell r="AE66">
            <v>0</v>
          </cell>
          <cell r="AF66" t="str">
            <v>E</v>
          </cell>
          <cell r="AG66">
            <v>0</v>
          </cell>
          <cell r="AH66">
            <v>0</v>
          </cell>
          <cell r="AI66">
            <v>22</v>
          </cell>
          <cell r="AJ66">
            <v>0</v>
          </cell>
          <cell r="AK66">
            <v>0</v>
          </cell>
          <cell r="AL66">
            <v>44</v>
          </cell>
          <cell r="AM66">
            <v>78</v>
          </cell>
          <cell r="AN66">
            <v>1.7727272727272727</v>
          </cell>
        </row>
        <row r="67">
          <cell r="A67">
            <v>106</v>
          </cell>
          <cell r="B67" t="str">
            <v xml:space="preserve">Rini Nofitri Ayu </v>
          </cell>
          <cell r="C67">
            <v>102232021</v>
          </cell>
          <cell r="D67" t="str">
            <v>II</v>
          </cell>
          <cell r="E67" t="str">
            <v>2023/2024</v>
          </cell>
          <cell r="F67" t="str">
            <v>2023/2024</v>
          </cell>
          <cell r="G67">
            <v>66</v>
          </cell>
          <cell r="H67" t="str">
            <v>E</v>
          </cell>
          <cell r="I67">
            <v>0</v>
          </cell>
          <cell r="J67">
            <v>0</v>
          </cell>
          <cell r="K67" t="str">
            <v>E</v>
          </cell>
          <cell r="L67">
            <v>0</v>
          </cell>
          <cell r="M67">
            <v>0</v>
          </cell>
          <cell r="N67" t="str">
            <v>E</v>
          </cell>
          <cell r="O67">
            <v>0</v>
          </cell>
          <cell r="P67">
            <v>0</v>
          </cell>
          <cell r="Q67" t="str">
            <v>E</v>
          </cell>
          <cell r="R67">
            <v>0</v>
          </cell>
          <cell r="S67">
            <v>0</v>
          </cell>
          <cell r="T67" t="str">
            <v>E</v>
          </cell>
          <cell r="U67">
            <v>0</v>
          </cell>
          <cell r="V67">
            <v>0</v>
          </cell>
          <cell r="W67" t="str">
            <v>E</v>
          </cell>
          <cell r="X67">
            <v>0</v>
          </cell>
          <cell r="Y67">
            <v>0</v>
          </cell>
          <cell r="Z67" t="str">
            <v>E</v>
          </cell>
          <cell r="AA67">
            <v>0</v>
          </cell>
          <cell r="AB67">
            <v>0</v>
          </cell>
          <cell r="AC67" t="str">
            <v>E</v>
          </cell>
          <cell r="AD67">
            <v>0</v>
          </cell>
          <cell r="AE67">
            <v>0</v>
          </cell>
          <cell r="AF67" t="str">
            <v>E</v>
          </cell>
          <cell r="AG67">
            <v>0</v>
          </cell>
          <cell r="AH67">
            <v>0</v>
          </cell>
          <cell r="AI67">
            <v>22</v>
          </cell>
          <cell r="AJ67">
            <v>0</v>
          </cell>
          <cell r="AK67">
            <v>0</v>
          </cell>
          <cell r="AL67">
            <v>44</v>
          </cell>
          <cell r="AM67">
            <v>66</v>
          </cell>
          <cell r="AN67">
            <v>1.5</v>
          </cell>
        </row>
        <row r="68">
          <cell r="A68">
            <v>106</v>
          </cell>
          <cell r="B68" t="str">
            <v xml:space="preserve">Septi Andreyani </v>
          </cell>
          <cell r="C68">
            <v>102232002</v>
          </cell>
          <cell r="D68" t="str">
            <v>II</v>
          </cell>
          <cell r="E68" t="str">
            <v>2023/2024</v>
          </cell>
          <cell r="F68" t="str">
            <v>2023/2024</v>
          </cell>
          <cell r="G68">
            <v>67</v>
          </cell>
          <cell r="H68" t="str">
            <v>E</v>
          </cell>
          <cell r="I68">
            <v>0</v>
          </cell>
          <cell r="J68">
            <v>0</v>
          </cell>
          <cell r="K68" t="str">
            <v>E</v>
          </cell>
          <cell r="L68">
            <v>0</v>
          </cell>
          <cell r="M68">
            <v>0</v>
          </cell>
          <cell r="N68" t="str">
            <v>E</v>
          </cell>
          <cell r="O68">
            <v>0</v>
          </cell>
          <cell r="P68">
            <v>0</v>
          </cell>
          <cell r="Q68" t="str">
            <v>E</v>
          </cell>
          <cell r="R68">
            <v>0</v>
          </cell>
          <cell r="S68">
            <v>0</v>
          </cell>
          <cell r="T68" t="str">
            <v>E</v>
          </cell>
          <cell r="U68">
            <v>0</v>
          </cell>
          <cell r="V68">
            <v>0</v>
          </cell>
          <cell r="W68" t="str">
            <v>E</v>
          </cell>
          <cell r="X68">
            <v>0</v>
          </cell>
          <cell r="Y68">
            <v>0</v>
          </cell>
          <cell r="Z68" t="str">
            <v>E</v>
          </cell>
          <cell r="AA68">
            <v>0</v>
          </cell>
          <cell r="AB68">
            <v>0</v>
          </cell>
          <cell r="AC68" t="str">
            <v>E</v>
          </cell>
          <cell r="AD68">
            <v>0</v>
          </cell>
          <cell r="AE68">
            <v>0</v>
          </cell>
          <cell r="AF68" t="str">
            <v>E</v>
          </cell>
          <cell r="AG68">
            <v>0</v>
          </cell>
          <cell r="AH68">
            <v>0</v>
          </cell>
          <cell r="AI68">
            <v>22</v>
          </cell>
          <cell r="AJ68">
            <v>0</v>
          </cell>
          <cell r="AK68">
            <v>0</v>
          </cell>
          <cell r="AL68">
            <v>44</v>
          </cell>
          <cell r="AM68">
            <v>66</v>
          </cell>
          <cell r="AN68">
            <v>1.5</v>
          </cell>
        </row>
        <row r="69">
          <cell r="A69">
            <v>102232003</v>
          </cell>
          <cell r="B69" t="str">
            <v xml:space="preserve">Windi Setiyani </v>
          </cell>
          <cell r="C69">
            <v>102232003</v>
          </cell>
          <cell r="D69" t="str">
            <v>II</v>
          </cell>
          <cell r="E69" t="str">
            <v>2023/2024</v>
          </cell>
          <cell r="F69" t="str">
            <v>2023/2024</v>
          </cell>
          <cell r="G69">
            <v>68</v>
          </cell>
          <cell r="H69" t="str">
            <v>A</v>
          </cell>
          <cell r="I69">
            <v>4</v>
          </cell>
          <cell r="J69">
            <v>12</v>
          </cell>
          <cell r="K69" t="str">
            <v>A</v>
          </cell>
          <cell r="L69">
            <v>4</v>
          </cell>
          <cell r="M69">
            <v>12</v>
          </cell>
          <cell r="N69" t="str">
            <v>B</v>
          </cell>
          <cell r="O69">
            <v>3</v>
          </cell>
          <cell r="P69">
            <v>9</v>
          </cell>
          <cell r="Q69" t="str">
            <v>A</v>
          </cell>
          <cell r="R69">
            <v>4</v>
          </cell>
          <cell r="S69">
            <v>8</v>
          </cell>
          <cell r="T69" t="str">
            <v>A</v>
          </cell>
          <cell r="U69">
            <v>4</v>
          </cell>
          <cell r="V69">
            <v>8</v>
          </cell>
          <cell r="W69" t="str">
            <v>A</v>
          </cell>
          <cell r="X69">
            <v>4</v>
          </cell>
          <cell r="Y69">
            <v>8</v>
          </cell>
          <cell r="Z69" t="str">
            <v>A</v>
          </cell>
          <cell r="AA69">
            <v>4</v>
          </cell>
          <cell r="AB69">
            <v>12</v>
          </cell>
          <cell r="AC69" t="str">
            <v>A</v>
          </cell>
          <cell r="AD69">
            <v>4</v>
          </cell>
          <cell r="AE69">
            <v>8</v>
          </cell>
          <cell r="AF69" t="str">
            <v>A</v>
          </cell>
          <cell r="AG69">
            <v>4</v>
          </cell>
          <cell r="AH69">
            <v>8</v>
          </cell>
          <cell r="AI69">
            <v>22</v>
          </cell>
          <cell r="AJ69">
            <v>85</v>
          </cell>
          <cell r="AK69">
            <v>3.8636363636363638</v>
          </cell>
          <cell r="AL69">
            <v>44</v>
          </cell>
          <cell r="AM69">
            <v>163</v>
          </cell>
          <cell r="AN69">
            <v>3.7045454545454546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II</v>
          </cell>
          <cell r="E70" t="str">
            <v>2023/2024</v>
          </cell>
          <cell r="F70" t="str">
            <v>2023/2024</v>
          </cell>
          <cell r="G70">
            <v>69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22</v>
          </cell>
          <cell r="AJ70">
            <v>0</v>
          </cell>
          <cell r="AK70">
            <v>0</v>
          </cell>
          <cell r="AL70">
            <v>44</v>
          </cell>
          <cell r="AM70">
            <v>67</v>
          </cell>
          <cell r="AN70">
            <v>1.5227272727272727</v>
          </cell>
        </row>
        <row r="71">
          <cell r="A71">
            <v>106</v>
          </cell>
          <cell r="B71">
            <v>0</v>
          </cell>
          <cell r="C71">
            <v>0</v>
          </cell>
          <cell r="D71" t="str">
            <v>I</v>
          </cell>
          <cell r="E71">
            <v>0</v>
          </cell>
          <cell r="F71">
            <v>0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22</v>
          </cell>
          <cell r="AJ71">
            <v>0</v>
          </cell>
          <cell r="AK71">
            <v>0</v>
          </cell>
          <cell r="AL71">
            <v>44</v>
          </cell>
          <cell r="AM71">
            <v>0</v>
          </cell>
          <cell r="AN71">
            <v>0</v>
          </cell>
        </row>
        <row r="72">
          <cell r="A72">
            <v>106</v>
          </cell>
          <cell r="B72">
            <v>0</v>
          </cell>
          <cell r="C72">
            <v>0</v>
          </cell>
          <cell r="D72" t="str">
            <v>I</v>
          </cell>
          <cell r="E72">
            <v>0</v>
          </cell>
          <cell r="F72">
            <v>0</v>
          </cell>
          <cell r="G72">
            <v>71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22</v>
          </cell>
          <cell r="AJ72">
            <v>0</v>
          </cell>
          <cell r="AK72">
            <v>0</v>
          </cell>
          <cell r="AL72">
            <v>44</v>
          </cell>
          <cell r="AM72">
            <v>0</v>
          </cell>
          <cell r="AN72">
            <v>0</v>
          </cell>
        </row>
        <row r="73">
          <cell r="A73">
            <v>106</v>
          </cell>
          <cell r="B73">
            <v>0</v>
          </cell>
          <cell r="C73">
            <v>0</v>
          </cell>
          <cell r="D73" t="str">
            <v>I</v>
          </cell>
          <cell r="E73">
            <v>0</v>
          </cell>
          <cell r="F73">
            <v>0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22</v>
          </cell>
          <cell r="AJ73">
            <v>0</v>
          </cell>
          <cell r="AK73">
            <v>0</v>
          </cell>
          <cell r="AL73">
            <v>44</v>
          </cell>
          <cell r="AM73">
            <v>0</v>
          </cell>
          <cell r="AN73">
            <v>0</v>
          </cell>
        </row>
        <row r="74">
          <cell r="A74">
            <v>106</v>
          </cell>
          <cell r="B74">
            <v>0</v>
          </cell>
          <cell r="C74">
            <v>0</v>
          </cell>
          <cell r="D74" t="str">
            <v>I</v>
          </cell>
          <cell r="E74">
            <v>0</v>
          </cell>
          <cell r="F74">
            <v>0</v>
          </cell>
          <cell r="G74">
            <v>73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22</v>
          </cell>
          <cell r="AJ74">
            <v>0</v>
          </cell>
          <cell r="AK74">
            <v>0</v>
          </cell>
          <cell r="AL74">
            <v>44</v>
          </cell>
          <cell r="AM74">
            <v>0</v>
          </cell>
          <cell r="AN74">
            <v>0</v>
          </cell>
        </row>
        <row r="75">
          <cell r="A75">
            <v>106</v>
          </cell>
          <cell r="B75">
            <v>0</v>
          </cell>
          <cell r="C75">
            <v>0</v>
          </cell>
          <cell r="D75" t="str">
            <v>I</v>
          </cell>
          <cell r="E75">
            <v>0</v>
          </cell>
          <cell r="F75">
            <v>0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22</v>
          </cell>
          <cell r="AJ75">
            <v>0</v>
          </cell>
          <cell r="AK75">
            <v>0</v>
          </cell>
          <cell r="AL75">
            <v>44</v>
          </cell>
          <cell r="AM75">
            <v>0</v>
          </cell>
          <cell r="AN75">
            <v>0</v>
          </cell>
        </row>
        <row r="76">
          <cell r="A76">
            <v>106</v>
          </cell>
          <cell r="B76">
            <v>0</v>
          </cell>
          <cell r="C76">
            <v>0</v>
          </cell>
          <cell r="D76" t="str">
            <v>I</v>
          </cell>
          <cell r="E76">
            <v>0</v>
          </cell>
          <cell r="F76">
            <v>0</v>
          </cell>
          <cell r="G76">
            <v>75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22</v>
          </cell>
          <cell r="AJ76">
            <v>0</v>
          </cell>
          <cell r="AK76">
            <v>0</v>
          </cell>
          <cell r="AL76">
            <v>44</v>
          </cell>
          <cell r="AM76">
            <v>0</v>
          </cell>
          <cell r="AN76">
            <v>0</v>
          </cell>
        </row>
        <row r="77">
          <cell r="A77">
            <v>106</v>
          </cell>
          <cell r="B77">
            <v>0</v>
          </cell>
          <cell r="C77">
            <v>0</v>
          </cell>
          <cell r="D77" t="str">
            <v>I</v>
          </cell>
          <cell r="E77">
            <v>0</v>
          </cell>
          <cell r="F77">
            <v>0</v>
          </cell>
          <cell r="G77">
            <v>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22</v>
          </cell>
          <cell r="AJ77">
            <v>0</v>
          </cell>
          <cell r="AK77">
            <v>0</v>
          </cell>
          <cell r="AL77">
            <v>44</v>
          </cell>
          <cell r="AM77">
            <v>0</v>
          </cell>
          <cell r="AN77">
            <v>0</v>
          </cell>
        </row>
        <row r="78">
          <cell r="A78">
            <v>106</v>
          </cell>
          <cell r="B78">
            <v>0</v>
          </cell>
          <cell r="C78">
            <v>0</v>
          </cell>
          <cell r="D78" t="str">
            <v>I</v>
          </cell>
          <cell r="E78">
            <v>0</v>
          </cell>
          <cell r="F78">
            <v>0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22</v>
          </cell>
          <cell r="AJ78">
            <v>0</v>
          </cell>
          <cell r="AK78">
            <v>0</v>
          </cell>
          <cell r="AL78">
            <v>44</v>
          </cell>
          <cell r="AM78">
            <v>0</v>
          </cell>
          <cell r="AN78">
            <v>0</v>
          </cell>
        </row>
        <row r="79">
          <cell r="A79">
            <v>106</v>
          </cell>
          <cell r="B79">
            <v>0</v>
          </cell>
          <cell r="C79">
            <v>0</v>
          </cell>
          <cell r="D79" t="str">
            <v>I</v>
          </cell>
          <cell r="E79">
            <v>0</v>
          </cell>
          <cell r="F79">
            <v>0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22</v>
          </cell>
          <cell r="AJ79">
            <v>0</v>
          </cell>
          <cell r="AK79">
            <v>0</v>
          </cell>
          <cell r="AL79">
            <v>44</v>
          </cell>
          <cell r="AM79">
            <v>0</v>
          </cell>
          <cell r="AN79">
            <v>0</v>
          </cell>
        </row>
        <row r="80">
          <cell r="A80">
            <v>106</v>
          </cell>
          <cell r="B80">
            <v>0</v>
          </cell>
          <cell r="C80">
            <v>0</v>
          </cell>
          <cell r="D80" t="str">
            <v>I</v>
          </cell>
          <cell r="E80">
            <v>0</v>
          </cell>
          <cell r="F80">
            <v>0</v>
          </cell>
          <cell r="G80">
            <v>79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22</v>
          </cell>
          <cell r="AJ80">
            <v>0</v>
          </cell>
          <cell r="AK80">
            <v>0</v>
          </cell>
          <cell r="AL80">
            <v>44</v>
          </cell>
          <cell r="AM80">
            <v>0</v>
          </cell>
          <cell r="AN80">
            <v>0</v>
          </cell>
        </row>
        <row r="81">
          <cell r="A81">
            <v>106</v>
          </cell>
          <cell r="B81">
            <v>0</v>
          </cell>
          <cell r="C81">
            <v>0</v>
          </cell>
          <cell r="D81" t="str">
            <v>I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22</v>
          </cell>
          <cell r="AJ81">
            <v>0</v>
          </cell>
          <cell r="AK81">
            <v>0</v>
          </cell>
          <cell r="AL81">
            <v>44</v>
          </cell>
          <cell r="AM81">
            <v>0</v>
          </cell>
          <cell r="AN81">
            <v>0</v>
          </cell>
        </row>
        <row r="82">
          <cell r="A82">
            <v>106</v>
          </cell>
          <cell r="B82">
            <v>0</v>
          </cell>
          <cell r="C82">
            <v>0</v>
          </cell>
          <cell r="D82" t="str">
            <v>I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22</v>
          </cell>
          <cell r="AJ82">
            <v>0</v>
          </cell>
          <cell r="AK82">
            <v>0</v>
          </cell>
          <cell r="AL82">
            <v>44</v>
          </cell>
          <cell r="AM82">
            <v>0</v>
          </cell>
          <cell r="AN82">
            <v>0</v>
          </cell>
        </row>
        <row r="83">
          <cell r="A83">
            <v>106</v>
          </cell>
          <cell r="B83">
            <v>0</v>
          </cell>
          <cell r="C83">
            <v>0</v>
          </cell>
          <cell r="D83" t="str">
            <v>I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22</v>
          </cell>
          <cell r="AJ83">
            <v>0</v>
          </cell>
          <cell r="AK83">
            <v>0</v>
          </cell>
          <cell r="AL83">
            <v>44</v>
          </cell>
          <cell r="AM83">
            <v>0</v>
          </cell>
          <cell r="AN83">
            <v>0</v>
          </cell>
        </row>
        <row r="84">
          <cell r="A84">
            <v>106</v>
          </cell>
          <cell r="B84">
            <v>0</v>
          </cell>
          <cell r="C84">
            <v>0</v>
          </cell>
          <cell r="D84" t="str">
            <v>I</v>
          </cell>
          <cell r="E84">
            <v>0</v>
          </cell>
          <cell r="F84">
            <v>0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22</v>
          </cell>
          <cell r="AJ84">
            <v>0</v>
          </cell>
          <cell r="AK84">
            <v>0</v>
          </cell>
          <cell r="AL84">
            <v>44</v>
          </cell>
          <cell r="AM84">
            <v>0</v>
          </cell>
          <cell r="AN84">
            <v>0</v>
          </cell>
        </row>
        <row r="85">
          <cell r="A85">
            <v>106</v>
          </cell>
          <cell r="B85">
            <v>0</v>
          </cell>
          <cell r="C85">
            <v>0</v>
          </cell>
          <cell r="D85" t="str">
            <v>I</v>
          </cell>
          <cell r="E85">
            <v>0</v>
          </cell>
          <cell r="F85">
            <v>0</v>
          </cell>
          <cell r="G85">
            <v>84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22</v>
          </cell>
          <cell r="AJ85">
            <v>0</v>
          </cell>
          <cell r="AK85">
            <v>0</v>
          </cell>
          <cell r="AL85">
            <v>44</v>
          </cell>
          <cell r="AM85">
            <v>0</v>
          </cell>
          <cell r="AN85">
            <v>0</v>
          </cell>
        </row>
        <row r="86">
          <cell r="A86">
            <v>106</v>
          </cell>
          <cell r="B86">
            <v>0</v>
          </cell>
          <cell r="C86">
            <v>0</v>
          </cell>
          <cell r="D86" t="str">
            <v>I</v>
          </cell>
          <cell r="E86">
            <v>0</v>
          </cell>
          <cell r="F86">
            <v>0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22</v>
          </cell>
          <cell r="AJ86">
            <v>0</v>
          </cell>
          <cell r="AK86">
            <v>0</v>
          </cell>
          <cell r="AL86">
            <v>44</v>
          </cell>
          <cell r="AM86">
            <v>0</v>
          </cell>
          <cell r="AN86">
            <v>0</v>
          </cell>
        </row>
        <row r="87">
          <cell r="A87">
            <v>106</v>
          </cell>
          <cell r="B87">
            <v>0</v>
          </cell>
          <cell r="C87">
            <v>0</v>
          </cell>
          <cell r="D87" t="str">
            <v>I</v>
          </cell>
          <cell r="E87">
            <v>0</v>
          </cell>
          <cell r="F87">
            <v>0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22</v>
          </cell>
          <cell r="AJ87">
            <v>0</v>
          </cell>
          <cell r="AK87">
            <v>0</v>
          </cell>
          <cell r="AL87">
            <v>44</v>
          </cell>
          <cell r="AM87">
            <v>0</v>
          </cell>
          <cell r="AN87">
            <v>0</v>
          </cell>
        </row>
        <row r="88">
          <cell r="A88">
            <v>106</v>
          </cell>
          <cell r="B88">
            <v>0</v>
          </cell>
          <cell r="C88">
            <v>0</v>
          </cell>
          <cell r="D88" t="str">
            <v>I</v>
          </cell>
          <cell r="E88">
            <v>0</v>
          </cell>
          <cell r="F88">
            <v>0</v>
          </cell>
          <cell r="G88">
            <v>87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22</v>
          </cell>
          <cell r="AJ88">
            <v>0</v>
          </cell>
          <cell r="AK88">
            <v>0</v>
          </cell>
          <cell r="AL88">
            <v>44</v>
          </cell>
          <cell r="AM88">
            <v>0</v>
          </cell>
          <cell r="AN88">
            <v>0</v>
          </cell>
        </row>
        <row r="89">
          <cell r="A89">
            <v>106</v>
          </cell>
          <cell r="B89">
            <v>0</v>
          </cell>
          <cell r="C89">
            <v>0</v>
          </cell>
          <cell r="D89" t="str">
            <v>II</v>
          </cell>
          <cell r="E89">
            <v>0</v>
          </cell>
          <cell r="F89">
            <v>0</v>
          </cell>
          <cell r="G89">
            <v>88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22</v>
          </cell>
          <cell r="AJ89">
            <v>0</v>
          </cell>
          <cell r="AK89">
            <v>0</v>
          </cell>
          <cell r="AL89">
            <v>44</v>
          </cell>
          <cell r="AM89">
            <v>0</v>
          </cell>
          <cell r="AN89">
            <v>0</v>
          </cell>
        </row>
        <row r="90">
          <cell r="A90">
            <v>106</v>
          </cell>
          <cell r="B90">
            <v>0</v>
          </cell>
          <cell r="C90">
            <v>0</v>
          </cell>
          <cell r="D90" t="str">
            <v>II</v>
          </cell>
          <cell r="E90">
            <v>0</v>
          </cell>
          <cell r="F90">
            <v>0</v>
          </cell>
          <cell r="G90">
            <v>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22</v>
          </cell>
          <cell r="AJ90">
            <v>0</v>
          </cell>
          <cell r="AK90">
            <v>0</v>
          </cell>
          <cell r="AL90">
            <v>44</v>
          </cell>
          <cell r="AM90">
            <v>0</v>
          </cell>
          <cell r="AN90">
            <v>0</v>
          </cell>
        </row>
        <row r="91">
          <cell r="A91">
            <v>106</v>
          </cell>
          <cell r="B91">
            <v>0</v>
          </cell>
          <cell r="C91">
            <v>0</v>
          </cell>
          <cell r="D91" t="str">
            <v>II</v>
          </cell>
          <cell r="E91">
            <v>0</v>
          </cell>
          <cell r="F91">
            <v>0</v>
          </cell>
          <cell r="G91">
            <v>90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22</v>
          </cell>
          <cell r="AJ91">
            <v>0</v>
          </cell>
          <cell r="AK91">
            <v>0</v>
          </cell>
          <cell r="AL91">
            <v>44</v>
          </cell>
          <cell r="AM91">
            <v>0</v>
          </cell>
          <cell r="AN91">
            <v>0</v>
          </cell>
        </row>
        <row r="92">
          <cell r="A92">
            <v>106</v>
          </cell>
          <cell r="B92">
            <v>0</v>
          </cell>
          <cell r="C92">
            <v>0</v>
          </cell>
          <cell r="D92" t="str">
            <v>II</v>
          </cell>
          <cell r="E92">
            <v>0</v>
          </cell>
          <cell r="F92">
            <v>0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22</v>
          </cell>
          <cell r="AJ92">
            <v>0</v>
          </cell>
          <cell r="AK92">
            <v>0</v>
          </cell>
          <cell r="AL92">
            <v>44</v>
          </cell>
          <cell r="AM92">
            <v>0</v>
          </cell>
          <cell r="AN92">
            <v>0</v>
          </cell>
        </row>
        <row r="93">
          <cell r="A93">
            <v>106</v>
          </cell>
          <cell r="B93">
            <v>0</v>
          </cell>
          <cell r="C93">
            <v>0</v>
          </cell>
          <cell r="D93" t="str">
            <v>II</v>
          </cell>
          <cell r="E93">
            <v>0</v>
          </cell>
          <cell r="F93">
            <v>0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22</v>
          </cell>
          <cell r="AJ93">
            <v>0</v>
          </cell>
          <cell r="AK93">
            <v>0</v>
          </cell>
          <cell r="AL93">
            <v>44</v>
          </cell>
          <cell r="AM93">
            <v>0</v>
          </cell>
          <cell r="AN93">
            <v>0</v>
          </cell>
        </row>
        <row r="94">
          <cell r="A94">
            <v>106</v>
          </cell>
          <cell r="B94">
            <v>0</v>
          </cell>
          <cell r="C94">
            <v>0</v>
          </cell>
          <cell r="D94" t="str">
            <v>II</v>
          </cell>
          <cell r="E94">
            <v>0</v>
          </cell>
          <cell r="F94">
            <v>0</v>
          </cell>
          <cell r="G94">
            <v>93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22</v>
          </cell>
          <cell r="AJ94">
            <v>0</v>
          </cell>
          <cell r="AK94">
            <v>0</v>
          </cell>
          <cell r="AL94">
            <v>44</v>
          </cell>
          <cell r="AM94">
            <v>0</v>
          </cell>
          <cell r="AN94">
            <v>0</v>
          </cell>
        </row>
        <row r="95">
          <cell r="A95">
            <v>106</v>
          </cell>
          <cell r="B95">
            <v>0</v>
          </cell>
          <cell r="C95">
            <v>0</v>
          </cell>
          <cell r="D95" t="str">
            <v>II</v>
          </cell>
          <cell r="E95">
            <v>0</v>
          </cell>
          <cell r="F95">
            <v>0</v>
          </cell>
          <cell r="G95">
            <v>94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22</v>
          </cell>
          <cell r="AJ95">
            <v>0</v>
          </cell>
          <cell r="AK95">
            <v>0</v>
          </cell>
          <cell r="AL95">
            <v>44</v>
          </cell>
          <cell r="AM95">
            <v>0</v>
          </cell>
          <cell r="AN95">
            <v>0</v>
          </cell>
        </row>
        <row r="96">
          <cell r="A96">
            <v>106</v>
          </cell>
          <cell r="B96">
            <v>0</v>
          </cell>
          <cell r="C96">
            <v>0</v>
          </cell>
          <cell r="D96" t="str">
            <v>II</v>
          </cell>
          <cell r="E96">
            <v>0</v>
          </cell>
          <cell r="F96">
            <v>0</v>
          </cell>
          <cell r="G96">
            <v>95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22</v>
          </cell>
          <cell r="AJ96">
            <v>0</v>
          </cell>
          <cell r="AK96">
            <v>0</v>
          </cell>
          <cell r="AL96">
            <v>44</v>
          </cell>
          <cell r="AM96">
            <v>0</v>
          </cell>
          <cell r="AN96">
            <v>0</v>
          </cell>
        </row>
        <row r="97">
          <cell r="A97">
            <v>106</v>
          </cell>
          <cell r="B97">
            <v>0</v>
          </cell>
          <cell r="C97">
            <v>0</v>
          </cell>
          <cell r="D97" t="str">
            <v>II</v>
          </cell>
          <cell r="E97">
            <v>0</v>
          </cell>
          <cell r="F97">
            <v>0</v>
          </cell>
          <cell r="G97">
            <v>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22</v>
          </cell>
          <cell r="AJ97">
            <v>0</v>
          </cell>
          <cell r="AK97">
            <v>0</v>
          </cell>
          <cell r="AL97">
            <v>44</v>
          </cell>
          <cell r="AM97">
            <v>0</v>
          </cell>
          <cell r="AN97">
            <v>0</v>
          </cell>
        </row>
        <row r="98">
          <cell r="A98">
            <v>106</v>
          </cell>
          <cell r="B98">
            <v>0</v>
          </cell>
          <cell r="C98">
            <v>0</v>
          </cell>
          <cell r="D98" t="str">
            <v>II</v>
          </cell>
          <cell r="E98">
            <v>0</v>
          </cell>
          <cell r="F98">
            <v>0</v>
          </cell>
          <cell r="G98">
            <v>97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22</v>
          </cell>
          <cell r="AJ98">
            <v>0</v>
          </cell>
          <cell r="AK98">
            <v>0</v>
          </cell>
          <cell r="AL98">
            <v>44</v>
          </cell>
          <cell r="AM98">
            <v>0</v>
          </cell>
          <cell r="AN98">
            <v>0</v>
          </cell>
        </row>
        <row r="99">
          <cell r="A99">
            <v>106</v>
          </cell>
          <cell r="B99">
            <v>0</v>
          </cell>
          <cell r="C99">
            <v>0</v>
          </cell>
          <cell r="D99" t="str">
            <v>II</v>
          </cell>
          <cell r="E99">
            <v>0</v>
          </cell>
          <cell r="F99">
            <v>0</v>
          </cell>
          <cell r="G99">
            <v>98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22</v>
          </cell>
          <cell r="AJ99">
            <v>0</v>
          </cell>
          <cell r="AK99">
            <v>0</v>
          </cell>
          <cell r="AL99">
            <v>44</v>
          </cell>
          <cell r="AM99">
            <v>0</v>
          </cell>
          <cell r="AN99">
            <v>0</v>
          </cell>
        </row>
        <row r="100">
          <cell r="A100">
            <v>106</v>
          </cell>
          <cell r="B100" t="str">
            <v>abdu</v>
          </cell>
          <cell r="C100">
            <v>25</v>
          </cell>
          <cell r="D100" t="str">
            <v>II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8</v>
          </cell>
          <cell r="T100" t="str">
            <v>a</v>
          </cell>
          <cell r="U100">
            <v>4</v>
          </cell>
          <cell r="V100">
            <v>8</v>
          </cell>
          <cell r="W100" t="str">
            <v>a</v>
          </cell>
          <cell r="X100">
            <v>4</v>
          </cell>
          <cell r="Y100">
            <v>8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8</v>
          </cell>
          <cell r="AF100" t="str">
            <v>a</v>
          </cell>
          <cell r="AG100">
            <v>4</v>
          </cell>
          <cell r="AH100">
            <v>8</v>
          </cell>
          <cell r="AI100">
            <v>22</v>
          </cell>
          <cell r="AJ100">
            <v>88</v>
          </cell>
          <cell r="AK100">
            <v>4</v>
          </cell>
          <cell r="AL100">
            <v>44</v>
          </cell>
          <cell r="AM100">
            <v>176</v>
          </cell>
          <cell r="AN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22</v>
          </cell>
          <cell r="AJ101">
            <v>0</v>
          </cell>
          <cell r="AK101">
            <v>0</v>
          </cell>
          <cell r="AL101">
            <v>44</v>
          </cell>
          <cell r="AM101">
            <v>0</v>
          </cell>
          <cell r="AN101">
            <v>0</v>
          </cell>
        </row>
      </sheetData>
      <sheetData sheetId="4">
        <row r="2">
          <cell r="A2">
            <v>102231968</v>
          </cell>
          <cell r="B2" t="str">
            <v>Aulia Arum Aisyah</v>
          </cell>
          <cell r="C2">
            <v>102231968</v>
          </cell>
          <cell r="D2" t="str">
            <v>III</v>
          </cell>
          <cell r="E2" t="str">
            <v>2024/2025</v>
          </cell>
          <cell r="F2" t="str">
            <v>2023/2024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8</v>
          </cell>
          <cell r="N2" t="str">
            <v>A</v>
          </cell>
          <cell r="O2">
            <v>4</v>
          </cell>
          <cell r="P2">
            <v>8</v>
          </cell>
          <cell r="Q2" t="str">
            <v>A</v>
          </cell>
          <cell r="R2">
            <v>4</v>
          </cell>
          <cell r="S2">
            <v>12</v>
          </cell>
          <cell r="T2" t="str">
            <v>T</v>
          </cell>
          <cell r="U2">
            <v>0</v>
          </cell>
          <cell r="V2">
            <v>0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 t="str">
            <v>A</v>
          </cell>
          <cell r="AD2">
            <v>4</v>
          </cell>
          <cell r="AE2">
            <v>12</v>
          </cell>
          <cell r="AF2">
            <v>19</v>
          </cell>
          <cell r="AG2">
            <v>76</v>
          </cell>
          <cell r="AH2">
            <v>4</v>
          </cell>
          <cell r="AI2">
            <v>63</v>
          </cell>
          <cell r="AJ2">
            <v>248</v>
          </cell>
          <cell r="AK2">
            <v>3.9365079365079363</v>
          </cell>
        </row>
        <row r="3">
          <cell r="A3">
            <v>102231969</v>
          </cell>
          <cell r="B3" t="str">
            <v xml:space="preserve">Bunga Hadi Sefiyani </v>
          </cell>
          <cell r="C3">
            <v>102231969</v>
          </cell>
          <cell r="D3" t="str">
            <v>III</v>
          </cell>
          <cell r="E3" t="str">
            <v>2024/2025</v>
          </cell>
          <cell r="F3" t="str">
            <v>2023/2024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B</v>
          </cell>
          <cell r="L3">
            <v>3</v>
          </cell>
          <cell r="M3">
            <v>6</v>
          </cell>
          <cell r="N3" t="str">
            <v>A</v>
          </cell>
          <cell r="O3">
            <v>4</v>
          </cell>
          <cell r="P3">
            <v>8</v>
          </cell>
          <cell r="Q3" t="str">
            <v>B</v>
          </cell>
          <cell r="R3">
            <v>3</v>
          </cell>
          <cell r="S3">
            <v>9</v>
          </cell>
          <cell r="T3" t="str">
            <v>T</v>
          </cell>
          <cell r="U3">
            <v>0</v>
          </cell>
          <cell r="V3">
            <v>0</v>
          </cell>
          <cell r="W3" t="str">
            <v>A</v>
          </cell>
          <cell r="X3">
            <v>4</v>
          </cell>
          <cell r="Y3">
            <v>12</v>
          </cell>
          <cell r="Z3" t="str">
            <v>A</v>
          </cell>
          <cell r="AA3">
            <v>4</v>
          </cell>
          <cell r="AB3">
            <v>12</v>
          </cell>
          <cell r="AC3" t="str">
            <v>A</v>
          </cell>
          <cell r="AD3">
            <v>4</v>
          </cell>
          <cell r="AE3">
            <v>12</v>
          </cell>
          <cell r="AF3">
            <v>19</v>
          </cell>
          <cell r="AG3">
            <v>71</v>
          </cell>
          <cell r="AH3">
            <v>3.736842105263158</v>
          </cell>
          <cell r="AI3">
            <v>63</v>
          </cell>
          <cell r="AJ3">
            <v>236</v>
          </cell>
          <cell r="AK3">
            <v>3.746031746031746</v>
          </cell>
        </row>
        <row r="4">
          <cell r="A4">
            <v>102231970</v>
          </cell>
          <cell r="B4" t="str">
            <v xml:space="preserve">Diani Nur Baeti </v>
          </cell>
          <cell r="C4">
            <v>102231970</v>
          </cell>
          <cell r="D4" t="str">
            <v>III</v>
          </cell>
          <cell r="E4" t="str">
            <v>2024/2025</v>
          </cell>
          <cell r="F4" t="str">
            <v>2023/2024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8</v>
          </cell>
          <cell r="N4" t="str">
            <v>A</v>
          </cell>
          <cell r="O4">
            <v>4</v>
          </cell>
          <cell r="P4">
            <v>8</v>
          </cell>
          <cell r="Q4" t="str">
            <v>A</v>
          </cell>
          <cell r="R4">
            <v>4</v>
          </cell>
          <cell r="S4">
            <v>12</v>
          </cell>
          <cell r="T4" t="str">
            <v>T</v>
          </cell>
          <cell r="U4">
            <v>0</v>
          </cell>
          <cell r="V4">
            <v>0</v>
          </cell>
          <cell r="W4" t="str">
            <v>A</v>
          </cell>
          <cell r="X4">
            <v>4</v>
          </cell>
          <cell r="Y4">
            <v>12</v>
          </cell>
          <cell r="Z4" t="str">
            <v>A</v>
          </cell>
          <cell r="AA4">
            <v>4</v>
          </cell>
          <cell r="AB4">
            <v>12</v>
          </cell>
          <cell r="AC4" t="str">
            <v>A</v>
          </cell>
          <cell r="AD4">
            <v>4</v>
          </cell>
          <cell r="AE4">
            <v>12</v>
          </cell>
          <cell r="AF4">
            <v>19</v>
          </cell>
          <cell r="AG4">
            <v>76</v>
          </cell>
          <cell r="AH4">
            <v>4</v>
          </cell>
          <cell r="AI4">
            <v>63</v>
          </cell>
          <cell r="AJ4">
            <v>248</v>
          </cell>
          <cell r="AK4">
            <v>3.9365079365079363</v>
          </cell>
        </row>
        <row r="5">
          <cell r="A5">
            <v>102231971</v>
          </cell>
          <cell r="B5" t="str">
            <v xml:space="preserve">Dwi Gading Pangestu </v>
          </cell>
          <cell r="C5">
            <v>102231971</v>
          </cell>
          <cell r="D5" t="str">
            <v>III</v>
          </cell>
          <cell r="E5" t="str">
            <v>2024/2025</v>
          </cell>
          <cell r="F5" t="str">
            <v>2023/2024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B</v>
          </cell>
          <cell r="L5">
            <v>3</v>
          </cell>
          <cell r="M5">
            <v>6</v>
          </cell>
          <cell r="N5" t="str">
            <v>A</v>
          </cell>
          <cell r="O5">
            <v>4</v>
          </cell>
          <cell r="P5">
            <v>8</v>
          </cell>
          <cell r="Q5" t="str">
            <v>A</v>
          </cell>
          <cell r="R5">
            <v>4</v>
          </cell>
          <cell r="S5">
            <v>12</v>
          </cell>
          <cell r="T5">
            <v>0</v>
          </cell>
          <cell r="U5">
            <v>0</v>
          </cell>
          <cell r="V5">
            <v>0</v>
          </cell>
          <cell r="W5" t="str">
            <v>B</v>
          </cell>
          <cell r="X5">
            <v>3</v>
          </cell>
          <cell r="Y5">
            <v>9</v>
          </cell>
          <cell r="Z5" t="str">
            <v>A</v>
          </cell>
          <cell r="AA5">
            <v>4</v>
          </cell>
          <cell r="AB5">
            <v>12</v>
          </cell>
          <cell r="AC5" t="str">
            <v>A</v>
          </cell>
          <cell r="AD5">
            <v>4</v>
          </cell>
          <cell r="AE5">
            <v>12</v>
          </cell>
          <cell r="AF5">
            <v>19</v>
          </cell>
          <cell r="AG5">
            <v>71</v>
          </cell>
          <cell r="AH5">
            <v>3.736842105263158</v>
          </cell>
          <cell r="AI5">
            <v>63</v>
          </cell>
          <cell r="AJ5">
            <v>234</v>
          </cell>
          <cell r="AK5">
            <v>3.7142857142857144</v>
          </cell>
        </row>
        <row r="6">
          <cell r="A6">
            <v>102231972</v>
          </cell>
          <cell r="B6" t="str">
            <v xml:space="preserve">Hilman Dwi Utomo </v>
          </cell>
          <cell r="C6">
            <v>102231972</v>
          </cell>
          <cell r="D6" t="str">
            <v>III</v>
          </cell>
          <cell r="E6" t="str">
            <v>2024/2025</v>
          </cell>
          <cell r="F6" t="str">
            <v>2023/2024</v>
          </cell>
          <cell r="G6">
            <v>5</v>
          </cell>
          <cell r="H6" t="str">
            <v>A</v>
          </cell>
          <cell r="I6">
            <v>4</v>
          </cell>
          <cell r="J6">
            <v>12</v>
          </cell>
          <cell r="K6" t="str">
            <v>A</v>
          </cell>
          <cell r="L6">
            <v>4</v>
          </cell>
          <cell r="M6">
            <v>8</v>
          </cell>
          <cell r="N6" t="str">
            <v>A</v>
          </cell>
          <cell r="O6">
            <v>4</v>
          </cell>
          <cell r="P6">
            <v>8</v>
          </cell>
          <cell r="Q6" t="str">
            <v>A</v>
          </cell>
          <cell r="R6">
            <v>4</v>
          </cell>
          <cell r="S6">
            <v>12</v>
          </cell>
          <cell r="T6">
            <v>0</v>
          </cell>
          <cell r="U6">
            <v>0</v>
          </cell>
          <cell r="V6">
            <v>0</v>
          </cell>
          <cell r="W6" t="str">
            <v>A</v>
          </cell>
          <cell r="X6">
            <v>4</v>
          </cell>
          <cell r="Y6">
            <v>12</v>
          </cell>
          <cell r="Z6" t="str">
            <v>A</v>
          </cell>
          <cell r="AA6">
            <v>4</v>
          </cell>
          <cell r="AB6">
            <v>12</v>
          </cell>
          <cell r="AC6" t="str">
            <v>A</v>
          </cell>
          <cell r="AD6">
            <v>4</v>
          </cell>
          <cell r="AE6">
            <v>12</v>
          </cell>
          <cell r="AF6">
            <v>19</v>
          </cell>
          <cell r="AG6">
            <v>76</v>
          </cell>
          <cell r="AH6">
            <v>4</v>
          </cell>
          <cell r="AI6">
            <v>63</v>
          </cell>
          <cell r="AJ6">
            <v>238</v>
          </cell>
          <cell r="AK6">
            <v>3.7777777777777777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III</v>
          </cell>
          <cell r="E7" t="str">
            <v>2024/2025</v>
          </cell>
          <cell r="F7" t="str">
            <v>2023/2024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A</v>
          </cell>
          <cell r="L7">
            <v>4</v>
          </cell>
          <cell r="M7">
            <v>8</v>
          </cell>
          <cell r="N7" t="str">
            <v>A</v>
          </cell>
          <cell r="O7">
            <v>4</v>
          </cell>
          <cell r="P7">
            <v>8</v>
          </cell>
          <cell r="Q7" t="str">
            <v>A</v>
          </cell>
          <cell r="R7">
            <v>4</v>
          </cell>
          <cell r="S7">
            <v>12</v>
          </cell>
          <cell r="T7" t="str">
            <v>T</v>
          </cell>
          <cell r="U7">
            <v>0</v>
          </cell>
          <cell r="V7">
            <v>0</v>
          </cell>
          <cell r="W7" t="str">
            <v>A</v>
          </cell>
          <cell r="X7">
            <v>4</v>
          </cell>
          <cell r="Y7">
            <v>12</v>
          </cell>
          <cell r="Z7" t="str">
            <v>A</v>
          </cell>
          <cell r="AA7">
            <v>4</v>
          </cell>
          <cell r="AB7">
            <v>12</v>
          </cell>
          <cell r="AC7" t="str">
            <v>A</v>
          </cell>
          <cell r="AD7">
            <v>4</v>
          </cell>
          <cell r="AE7">
            <v>12</v>
          </cell>
          <cell r="AF7">
            <v>19</v>
          </cell>
          <cell r="AG7">
            <v>76</v>
          </cell>
          <cell r="AH7">
            <v>4</v>
          </cell>
          <cell r="AI7">
            <v>63</v>
          </cell>
          <cell r="AJ7">
            <v>248</v>
          </cell>
          <cell r="AK7">
            <v>3.9365079365079363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III</v>
          </cell>
          <cell r="E8" t="str">
            <v>2024/2025</v>
          </cell>
          <cell r="F8" t="str">
            <v>2023/2024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B</v>
          </cell>
          <cell r="L8">
            <v>3</v>
          </cell>
          <cell r="M8">
            <v>6</v>
          </cell>
          <cell r="N8" t="str">
            <v>A</v>
          </cell>
          <cell r="O8">
            <v>4</v>
          </cell>
          <cell r="P8">
            <v>8</v>
          </cell>
          <cell r="Q8" t="str">
            <v>B</v>
          </cell>
          <cell r="R8">
            <v>3</v>
          </cell>
          <cell r="S8">
            <v>9</v>
          </cell>
          <cell r="T8" t="str">
            <v>T</v>
          </cell>
          <cell r="U8">
            <v>0</v>
          </cell>
          <cell r="V8">
            <v>0</v>
          </cell>
          <cell r="W8" t="str">
            <v>B</v>
          </cell>
          <cell r="X8">
            <v>3</v>
          </cell>
          <cell r="Y8">
            <v>9</v>
          </cell>
          <cell r="Z8" t="str">
            <v>A</v>
          </cell>
          <cell r="AA8">
            <v>4</v>
          </cell>
          <cell r="AB8">
            <v>12</v>
          </cell>
          <cell r="AC8" t="str">
            <v>A</v>
          </cell>
          <cell r="AD8">
            <v>4</v>
          </cell>
          <cell r="AE8">
            <v>12</v>
          </cell>
          <cell r="AF8">
            <v>19</v>
          </cell>
          <cell r="AG8">
            <v>68</v>
          </cell>
          <cell r="AH8">
            <v>3.5789473684210527</v>
          </cell>
          <cell r="AI8">
            <v>63</v>
          </cell>
          <cell r="AJ8">
            <v>230</v>
          </cell>
          <cell r="AK8">
            <v>3.6507936507936507</v>
          </cell>
        </row>
        <row r="9">
          <cell r="A9">
            <v>102231974</v>
          </cell>
          <cell r="B9" t="str">
            <v>Noviatun Khoerunnisa</v>
          </cell>
          <cell r="C9">
            <v>102231974</v>
          </cell>
          <cell r="D9" t="str">
            <v>III</v>
          </cell>
          <cell r="E9" t="str">
            <v>2024/2025</v>
          </cell>
          <cell r="F9" t="str">
            <v>2023/2024</v>
          </cell>
          <cell r="G9">
            <v>8</v>
          </cell>
          <cell r="H9" t="str">
            <v>C</v>
          </cell>
          <cell r="I9">
            <v>2</v>
          </cell>
          <cell r="J9">
            <v>6</v>
          </cell>
          <cell r="K9" t="str">
            <v>E</v>
          </cell>
          <cell r="L9">
            <v>0</v>
          </cell>
          <cell r="M9">
            <v>0</v>
          </cell>
          <cell r="N9" t="str">
            <v>B</v>
          </cell>
          <cell r="O9">
            <v>3</v>
          </cell>
          <cell r="P9">
            <v>6</v>
          </cell>
          <cell r="Q9" t="str">
            <v>B</v>
          </cell>
          <cell r="R9">
            <v>3</v>
          </cell>
          <cell r="S9">
            <v>9</v>
          </cell>
          <cell r="T9" t="str">
            <v>T</v>
          </cell>
          <cell r="U9">
            <v>0</v>
          </cell>
          <cell r="V9">
            <v>0</v>
          </cell>
          <cell r="W9" t="str">
            <v>D</v>
          </cell>
          <cell r="X9">
            <v>1</v>
          </cell>
          <cell r="Y9">
            <v>3</v>
          </cell>
          <cell r="Z9" t="str">
            <v>C</v>
          </cell>
          <cell r="AA9">
            <v>2</v>
          </cell>
          <cell r="AB9">
            <v>6</v>
          </cell>
          <cell r="AC9" t="str">
            <v>B</v>
          </cell>
          <cell r="AD9">
            <v>3</v>
          </cell>
          <cell r="AE9">
            <v>9</v>
          </cell>
          <cell r="AF9">
            <v>19</v>
          </cell>
          <cell r="AG9">
            <v>39</v>
          </cell>
          <cell r="AH9">
            <v>2.0526315789473686</v>
          </cell>
          <cell r="AI9">
            <v>63</v>
          </cell>
          <cell r="AJ9">
            <v>157</v>
          </cell>
          <cell r="AK9">
            <v>2.4920634920634921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III</v>
          </cell>
          <cell r="E10" t="str">
            <v>2024/2025</v>
          </cell>
          <cell r="F10" t="str">
            <v>2023/2024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19</v>
          </cell>
          <cell r="AG10">
            <v>0</v>
          </cell>
          <cell r="AH10">
            <v>0</v>
          </cell>
          <cell r="AI10">
            <v>63</v>
          </cell>
          <cell r="AJ10">
            <v>69</v>
          </cell>
          <cell r="AK10">
            <v>1.0952380952380953</v>
          </cell>
        </row>
        <row r="11">
          <cell r="A11">
            <v>106</v>
          </cell>
          <cell r="B11">
            <v>0</v>
          </cell>
          <cell r="C11">
            <v>0</v>
          </cell>
          <cell r="D11" t="str">
            <v>III</v>
          </cell>
          <cell r="E11" t="str">
            <v>2024/2025</v>
          </cell>
          <cell r="F11" t="str">
            <v>2023/2024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19</v>
          </cell>
          <cell r="AG11">
            <v>0</v>
          </cell>
          <cell r="AH11">
            <v>0</v>
          </cell>
          <cell r="AI11">
            <v>63</v>
          </cell>
          <cell r="AJ11">
            <v>0</v>
          </cell>
          <cell r="AK11">
            <v>0</v>
          </cell>
        </row>
        <row r="12">
          <cell r="A12">
            <v>106</v>
          </cell>
          <cell r="B12">
            <v>0</v>
          </cell>
          <cell r="C12">
            <v>0</v>
          </cell>
          <cell r="D12" t="str">
            <v>III</v>
          </cell>
          <cell r="E12" t="str">
            <v>2024/2025</v>
          </cell>
          <cell r="F12" t="str">
            <v>2023/2024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19</v>
          </cell>
          <cell r="AG12">
            <v>0</v>
          </cell>
          <cell r="AH12">
            <v>0</v>
          </cell>
          <cell r="AI12">
            <v>63</v>
          </cell>
          <cell r="AJ12">
            <v>0</v>
          </cell>
          <cell r="AK12">
            <v>0</v>
          </cell>
        </row>
        <row r="13">
          <cell r="A13">
            <v>106</v>
          </cell>
          <cell r="B13">
            <v>0</v>
          </cell>
          <cell r="C13">
            <v>0</v>
          </cell>
          <cell r="D13" t="str">
            <v>III</v>
          </cell>
          <cell r="E13" t="str">
            <v>2024/2025</v>
          </cell>
          <cell r="F13" t="str">
            <v>2023/2024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19</v>
          </cell>
          <cell r="AG13">
            <v>0</v>
          </cell>
          <cell r="AH13">
            <v>0</v>
          </cell>
          <cell r="AI13">
            <v>63</v>
          </cell>
          <cell r="AJ13">
            <v>0</v>
          </cell>
          <cell r="AK13">
            <v>0</v>
          </cell>
        </row>
        <row r="14">
          <cell r="A14">
            <v>102232026</v>
          </cell>
          <cell r="B14" t="str">
            <v xml:space="preserve">Agus Sofan </v>
          </cell>
          <cell r="C14">
            <v>102232026</v>
          </cell>
          <cell r="D14" t="str">
            <v>III</v>
          </cell>
          <cell r="E14" t="str">
            <v>2024/2025</v>
          </cell>
          <cell r="F14" t="str">
            <v>2023/2024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B</v>
          </cell>
          <cell r="L14">
            <v>3</v>
          </cell>
          <cell r="M14">
            <v>6</v>
          </cell>
          <cell r="N14" t="str">
            <v>A</v>
          </cell>
          <cell r="O14">
            <v>4</v>
          </cell>
          <cell r="P14">
            <v>8</v>
          </cell>
          <cell r="Q14" t="str">
            <v>A</v>
          </cell>
          <cell r="R14">
            <v>4</v>
          </cell>
          <cell r="S14">
            <v>12</v>
          </cell>
          <cell r="T14" t="str">
            <v>t</v>
          </cell>
          <cell r="U14">
            <v>0</v>
          </cell>
          <cell r="V14">
            <v>0</v>
          </cell>
          <cell r="W14" t="str">
            <v>B</v>
          </cell>
          <cell r="X14">
            <v>3</v>
          </cell>
          <cell r="Y14">
            <v>9</v>
          </cell>
          <cell r="Z14" t="str">
            <v>B</v>
          </cell>
          <cell r="AA14">
            <v>3</v>
          </cell>
          <cell r="AB14">
            <v>9</v>
          </cell>
          <cell r="AC14" t="str">
            <v>A</v>
          </cell>
          <cell r="AD14">
            <v>4</v>
          </cell>
          <cell r="AE14">
            <v>12</v>
          </cell>
          <cell r="AF14">
            <v>19</v>
          </cell>
          <cell r="AG14">
            <v>68</v>
          </cell>
          <cell r="AH14">
            <v>3.5789473684210527</v>
          </cell>
          <cell r="AI14">
            <v>63</v>
          </cell>
          <cell r="AJ14">
            <v>204</v>
          </cell>
          <cell r="AK14">
            <v>3.2380952380952381</v>
          </cell>
        </row>
        <row r="15">
          <cell r="A15">
            <v>102231975</v>
          </cell>
          <cell r="B15" t="str">
            <v xml:space="preserve">Anita Baena Syafira </v>
          </cell>
          <cell r="C15">
            <v>102231975</v>
          </cell>
          <cell r="D15" t="str">
            <v>III</v>
          </cell>
          <cell r="E15" t="str">
            <v>2024/2025</v>
          </cell>
          <cell r="F15" t="str">
            <v>2023/2024</v>
          </cell>
          <cell r="G15">
            <v>14</v>
          </cell>
          <cell r="H15" t="str">
            <v>A</v>
          </cell>
          <cell r="I15">
            <v>4</v>
          </cell>
          <cell r="J15">
            <v>12</v>
          </cell>
          <cell r="K15" t="str">
            <v>A</v>
          </cell>
          <cell r="L15">
            <v>4</v>
          </cell>
          <cell r="M15">
            <v>8</v>
          </cell>
          <cell r="N15" t="str">
            <v>A</v>
          </cell>
          <cell r="O15">
            <v>4</v>
          </cell>
          <cell r="P15">
            <v>8</v>
          </cell>
          <cell r="Q15" t="str">
            <v>B</v>
          </cell>
          <cell r="R15">
            <v>3</v>
          </cell>
          <cell r="S15">
            <v>9</v>
          </cell>
          <cell r="T15" t="str">
            <v>T</v>
          </cell>
          <cell r="U15">
            <v>0</v>
          </cell>
          <cell r="V15">
            <v>0</v>
          </cell>
          <cell r="W15" t="str">
            <v>B</v>
          </cell>
          <cell r="X15">
            <v>3</v>
          </cell>
          <cell r="Y15">
            <v>9</v>
          </cell>
          <cell r="Z15" t="str">
            <v>B</v>
          </cell>
          <cell r="AA15">
            <v>3</v>
          </cell>
          <cell r="AB15">
            <v>9</v>
          </cell>
          <cell r="AC15" t="str">
            <v>A</v>
          </cell>
          <cell r="AD15">
            <v>4</v>
          </cell>
          <cell r="AE15">
            <v>12</v>
          </cell>
          <cell r="AF15">
            <v>19</v>
          </cell>
          <cell r="AG15">
            <v>67</v>
          </cell>
          <cell r="AH15">
            <v>3.5263157894736841</v>
          </cell>
          <cell r="AI15">
            <v>63</v>
          </cell>
          <cell r="AJ15">
            <v>225</v>
          </cell>
          <cell r="AK15">
            <v>3.5714285714285716</v>
          </cell>
        </row>
        <row r="16">
          <cell r="A16">
            <v>106</v>
          </cell>
          <cell r="B16" t="str">
            <v xml:space="preserve">Ariesti Gita Mentari </v>
          </cell>
          <cell r="C16">
            <v>102231976</v>
          </cell>
          <cell r="D16" t="str">
            <v>III</v>
          </cell>
          <cell r="E16" t="str">
            <v>2024/2025</v>
          </cell>
          <cell r="F16" t="str">
            <v>2023/2024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T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19</v>
          </cell>
          <cell r="AG16">
            <v>0</v>
          </cell>
          <cell r="AH16">
            <v>0</v>
          </cell>
          <cell r="AI16">
            <v>63</v>
          </cell>
          <cell r="AJ16">
            <v>0</v>
          </cell>
          <cell r="AK16">
            <v>0</v>
          </cell>
        </row>
        <row r="17">
          <cell r="A17">
            <v>106</v>
          </cell>
          <cell r="B17" t="str">
            <v xml:space="preserve">Denny Guntara </v>
          </cell>
          <cell r="C17">
            <v>102231977</v>
          </cell>
          <cell r="D17" t="str">
            <v>III</v>
          </cell>
          <cell r="E17" t="str">
            <v>2024/2025</v>
          </cell>
          <cell r="F17" t="str">
            <v>2023/2024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T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19</v>
          </cell>
          <cell r="AG17">
            <v>0</v>
          </cell>
          <cell r="AH17">
            <v>0</v>
          </cell>
          <cell r="AI17">
            <v>63</v>
          </cell>
          <cell r="AJ17">
            <v>0</v>
          </cell>
          <cell r="AK17">
            <v>0</v>
          </cell>
        </row>
        <row r="18">
          <cell r="A18">
            <v>106</v>
          </cell>
          <cell r="B18" t="str">
            <v xml:space="preserve">Jesika Prianita </v>
          </cell>
          <cell r="C18">
            <v>102232019</v>
          </cell>
          <cell r="D18" t="str">
            <v>III</v>
          </cell>
          <cell r="E18" t="str">
            <v>2024/2025</v>
          </cell>
          <cell r="F18" t="str">
            <v>2023/2024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T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19</v>
          </cell>
          <cell r="AG18">
            <v>0</v>
          </cell>
          <cell r="AH18">
            <v>0</v>
          </cell>
          <cell r="AI18">
            <v>63</v>
          </cell>
          <cell r="AJ18">
            <v>0</v>
          </cell>
          <cell r="AK18">
            <v>0</v>
          </cell>
        </row>
        <row r="19">
          <cell r="A19">
            <v>102231978</v>
          </cell>
          <cell r="B19" t="str">
            <v xml:space="preserve">Moh. Aldy Herawan </v>
          </cell>
          <cell r="C19">
            <v>102231978</v>
          </cell>
          <cell r="D19" t="str">
            <v>III</v>
          </cell>
          <cell r="E19" t="str">
            <v>2024/2025</v>
          </cell>
          <cell r="F19" t="str">
            <v>2023/2024</v>
          </cell>
          <cell r="G19">
            <v>18</v>
          </cell>
          <cell r="H19" t="str">
            <v>A</v>
          </cell>
          <cell r="I19">
            <v>4</v>
          </cell>
          <cell r="J19">
            <v>12</v>
          </cell>
          <cell r="K19" t="str">
            <v>A</v>
          </cell>
          <cell r="L19">
            <v>4</v>
          </cell>
          <cell r="M19">
            <v>8</v>
          </cell>
          <cell r="N19" t="str">
            <v>A</v>
          </cell>
          <cell r="O19">
            <v>4</v>
          </cell>
          <cell r="P19">
            <v>8</v>
          </cell>
          <cell r="Q19" t="str">
            <v>B</v>
          </cell>
          <cell r="R19">
            <v>3</v>
          </cell>
          <cell r="S19">
            <v>9</v>
          </cell>
          <cell r="T19" t="str">
            <v>T</v>
          </cell>
          <cell r="U19">
            <v>0</v>
          </cell>
          <cell r="V19">
            <v>0</v>
          </cell>
          <cell r="W19" t="str">
            <v>A</v>
          </cell>
          <cell r="X19">
            <v>4</v>
          </cell>
          <cell r="Y19">
            <v>12</v>
          </cell>
          <cell r="Z19" t="str">
            <v>A</v>
          </cell>
          <cell r="AA19">
            <v>4</v>
          </cell>
          <cell r="AB19">
            <v>12</v>
          </cell>
          <cell r="AC19" t="str">
            <v>A</v>
          </cell>
          <cell r="AD19">
            <v>4</v>
          </cell>
          <cell r="AE19">
            <v>12</v>
          </cell>
          <cell r="AF19">
            <v>19</v>
          </cell>
          <cell r="AG19">
            <v>73</v>
          </cell>
          <cell r="AH19">
            <v>3.8421052631578947</v>
          </cell>
          <cell r="AI19">
            <v>63</v>
          </cell>
          <cell r="AJ19">
            <v>236</v>
          </cell>
          <cell r="AK19">
            <v>3.746031746031746</v>
          </cell>
        </row>
        <row r="20">
          <cell r="A20">
            <v>102231979</v>
          </cell>
          <cell r="B20" t="str">
            <v xml:space="preserve">Moh. Fatakhu Rozak </v>
          </cell>
          <cell r="C20">
            <v>102231979</v>
          </cell>
          <cell r="D20" t="str">
            <v>III</v>
          </cell>
          <cell r="E20" t="str">
            <v>2024/2025</v>
          </cell>
          <cell r="F20" t="str">
            <v>2023/2024</v>
          </cell>
          <cell r="G20">
            <v>19</v>
          </cell>
          <cell r="H20" t="str">
            <v>A</v>
          </cell>
          <cell r="I20">
            <v>4</v>
          </cell>
          <cell r="J20">
            <v>12</v>
          </cell>
          <cell r="K20" t="str">
            <v>B</v>
          </cell>
          <cell r="L20">
            <v>3</v>
          </cell>
          <cell r="M20">
            <v>6</v>
          </cell>
          <cell r="N20" t="str">
            <v>A</v>
          </cell>
          <cell r="O20">
            <v>4</v>
          </cell>
          <cell r="P20">
            <v>8</v>
          </cell>
          <cell r="Q20" t="str">
            <v>B</v>
          </cell>
          <cell r="R20">
            <v>3</v>
          </cell>
          <cell r="S20">
            <v>9</v>
          </cell>
          <cell r="T20" t="str">
            <v>T</v>
          </cell>
          <cell r="U20">
            <v>0</v>
          </cell>
          <cell r="V20">
            <v>0</v>
          </cell>
          <cell r="W20" t="str">
            <v>A</v>
          </cell>
          <cell r="X20">
            <v>4</v>
          </cell>
          <cell r="Y20">
            <v>12</v>
          </cell>
          <cell r="Z20" t="str">
            <v>B</v>
          </cell>
          <cell r="AA20">
            <v>3</v>
          </cell>
          <cell r="AB20">
            <v>9</v>
          </cell>
          <cell r="AC20" t="str">
            <v>A</v>
          </cell>
          <cell r="AD20">
            <v>4</v>
          </cell>
          <cell r="AE20">
            <v>12</v>
          </cell>
          <cell r="AF20">
            <v>19</v>
          </cell>
          <cell r="AG20">
            <v>68</v>
          </cell>
          <cell r="AH20">
            <v>3.5789473684210527</v>
          </cell>
          <cell r="AI20">
            <v>63</v>
          </cell>
          <cell r="AJ20">
            <v>225</v>
          </cell>
          <cell r="AK20">
            <v>3.5714285714285716</v>
          </cell>
        </row>
        <row r="21">
          <cell r="A21">
            <v>106</v>
          </cell>
          <cell r="B21" t="str">
            <v xml:space="preserve">Moh. Habil Farras Naufal S. </v>
          </cell>
          <cell r="C21">
            <v>102231980</v>
          </cell>
          <cell r="D21" t="str">
            <v>III</v>
          </cell>
          <cell r="E21" t="str">
            <v>2024/2025</v>
          </cell>
          <cell r="F21" t="str">
            <v>2023/2024</v>
          </cell>
          <cell r="G21">
            <v>20</v>
          </cell>
          <cell r="H21" t="str">
            <v>A</v>
          </cell>
          <cell r="I21">
            <v>4</v>
          </cell>
          <cell r="J21">
            <v>12</v>
          </cell>
          <cell r="K21" t="str">
            <v>C</v>
          </cell>
          <cell r="L21">
            <v>2</v>
          </cell>
          <cell r="M21">
            <v>4</v>
          </cell>
          <cell r="N21" t="str">
            <v>B</v>
          </cell>
          <cell r="O21">
            <v>3</v>
          </cell>
          <cell r="P21">
            <v>6</v>
          </cell>
          <cell r="Q21" t="str">
            <v>B</v>
          </cell>
          <cell r="R21">
            <v>3</v>
          </cell>
          <cell r="S21">
            <v>9</v>
          </cell>
          <cell r="T21" t="str">
            <v>T</v>
          </cell>
          <cell r="U21">
            <v>0</v>
          </cell>
          <cell r="V21">
            <v>0</v>
          </cell>
          <cell r="W21" t="str">
            <v>D</v>
          </cell>
          <cell r="X21">
            <v>1</v>
          </cell>
          <cell r="Y21">
            <v>3</v>
          </cell>
          <cell r="Z21" t="str">
            <v>C</v>
          </cell>
          <cell r="AA21">
            <v>2</v>
          </cell>
          <cell r="AB21">
            <v>6</v>
          </cell>
          <cell r="AC21" t="str">
            <v>B</v>
          </cell>
          <cell r="AD21">
            <v>3</v>
          </cell>
          <cell r="AE21">
            <v>9</v>
          </cell>
          <cell r="AF21">
            <v>19</v>
          </cell>
          <cell r="AG21">
            <v>49</v>
          </cell>
          <cell r="AH21">
            <v>2.5789473684210527</v>
          </cell>
          <cell r="AI21">
            <v>63</v>
          </cell>
          <cell r="AJ21">
            <v>150</v>
          </cell>
          <cell r="AK21">
            <v>2.3809523809523809</v>
          </cell>
        </row>
        <row r="22">
          <cell r="A22">
            <v>102231981</v>
          </cell>
          <cell r="B22" t="str">
            <v xml:space="preserve">Moh. Rizky Zulfikar </v>
          </cell>
          <cell r="C22">
            <v>102231981</v>
          </cell>
          <cell r="D22" t="str">
            <v>III</v>
          </cell>
          <cell r="E22" t="str">
            <v>2024/2025</v>
          </cell>
          <cell r="F22" t="str">
            <v>2023/2024</v>
          </cell>
          <cell r="G22">
            <v>21</v>
          </cell>
          <cell r="H22" t="str">
            <v>A</v>
          </cell>
          <cell r="I22">
            <v>4</v>
          </cell>
          <cell r="J22">
            <v>12</v>
          </cell>
          <cell r="K22" t="str">
            <v>B</v>
          </cell>
          <cell r="L22">
            <v>3</v>
          </cell>
          <cell r="M22">
            <v>6</v>
          </cell>
          <cell r="N22" t="str">
            <v>A</v>
          </cell>
          <cell r="O22">
            <v>4</v>
          </cell>
          <cell r="P22">
            <v>8</v>
          </cell>
          <cell r="Q22" t="str">
            <v>C</v>
          </cell>
          <cell r="R22">
            <v>2</v>
          </cell>
          <cell r="S22">
            <v>6</v>
          </cell>
          <cell r="T22" t="str">
            <v>T</v>
          </cell>
          <cell r="U22">
            <v>0</v>
          </cell>
          <cell r="V22">
            <v>0</v>
          </cell>
          <cell r="W22" t="str">
            <v>B</v>
          </cell>
          <cell r="X22">
            <v>3</v>
          </cell>
          <cell r="Y22">
            <v>9</v>
          </cell>
          <cell r="Z22" t="str">
            <v>B</v>
          </cell>
          <cell r="AA22">
            <v>3</v>
          </cell>
          <cell r="AB22">
            <v>9</v>
          </cell>
          <cell r="AC22" t="str">
            <v>A</v>
          </cell>
          <cell r="AD22">
            <v>4</v>
          </cell>
          <cell r="AE22">
            <v>12</v>
          </cell>
          <cell r="AF22">
            <v>19</v>
          </cell>
          <cell r="AG22">
            <v>62</v>
          </cell>
          <cell r="AH22">
            <v>3.263157894736842</v>
          </cell>
          <cell r="AI22">
            <v>63</v>
          </cell>
          <cell r="AJ22">
            <v>205</v>
          </cell>
          <cell r="AK22">
            <v>3.253968253968254</v>
          </cell>
        </row>
        <row r="23">
          <cell r="A23">
            <v>102231982</v>
          </cell>
          <cell r="B23" t="str">
            <v xml:space="preserve">Nabila Andika </v>
          </cell>
          <cell r="C23">
            <v>102231982</v>
          </cell>
          <cell r="D23" t="str">
            <v>III</v>
          </cell>
          <cell r="E23" t="str">
            <v>2024/2025</v>
          </cell>
          <cell r="F23" t="str">
            <v>2023/2024</v>
          </cell>
          <cell r="G23">
            <v>22</v>
          </cell>
          <cell r="H23" t="str">
            <v>A</v>
          </cell>
          <cell r="I23">
            <v>4</v>
          </cell>
          <cell r="J23">
            <v>12</v>
          </cell>
          <cell r="K23" t="str">
            <v>B</v>
          </cell>
          <cell r="L23">
            <v>3</v>
          </cell>
          <cell r="M23">
            <v>6</v>
          </cell>
          <cell r="N23" t="str">
            <v>A</v>
          </cell>
          <cell r="O23">
            <v>4</v>
          </cell>
          <cell r="P23">
            <v>8</v>
          </cell>
          <cell r="Q23" t="str">
            <v>B</v>
          </cell>
          <cell r="R23">
            <v>3</v>
          </cell>
          <cell r="S23">
            <v>9</v>
          </cell>
          <cell r="T23" t="str">
            <v>T</v>
          </cell>
          <cell r="U23">
            <v>0</v>
          </cell>
          <cell r="V23">
            <v>0</v>
          </cell>
          <cell r="W23" t="str">
            <v>B</v>
          </cell>
          <cell r="X23">
            <v>3</v>
          </cell>
          <cell r="Y23">
            <v>9</v>
          </cell>
          <cell r="Z23" t="str">
            <v>A</v>
          </cell>
          <cell r="AA23">
            <v>4</v>
          </cell>
          <cell r="AB23">
            <v>12</v>
          </cell>
          <cell r="AC23" t="str">
            <v>A</v>
          </cell>
          <cell r="AD23">
            <v>4</v>
          </cell>
          <cell r="AE23">
            <v>12</v>
          </cell>
          <cell r="AF23">
            <v>19</v>
          </cell>
          <cell r="AG23">
            <v>68</v>
          </cell>
          <cell r="AH23">
            <v>3.5789473684210527</v>
          </cell>
          <cell r="AI23">
            <v>63</v>
          </cell>
          <cell r="AJ23">
            <v>218</v>
          </cell>
          <cell r="AK23">
            <v>3.4603174603174605</v>
          </cell>
        </row>
        <row r="24">
          <cell r="A24">
            <v>106</v>
          </cell>
          <cell r="B24" t="str">
            <v>Nafu Reza Juanda</v>
          </cell>
          <cell r="C24">
            <v>102231983</v>
          </cell>
          <cell r="D24" t="str">
            <v>III</v>
          </cell>
          <cell r="E24" t="str">
            <v>2024/2025</v>
          </cell>
          <cell r="F24" t="str">
            <v>2023/2024</v>
          </cell>
          <cell r="G24">
            <v>23</v>
          </cell>
          <cell r="H24" t="str">
            <v>A</v>
          </cell>
          <cell r="I24">
            <v>4</v>
          </cell>
          <cell r="J24">
            <v>12</v>
          </cell>
          <cell r="K24" t="str">
            <v>A</v>
          </cell>
          <cell r="L24">
            <v>4</v>
          </cell>
          <cell r="M24">
            <v>8</v>
          </cell>
          <cell r="N24" t="str">
            <v>A</v>
          </cell>
          <cell r="O24">
            <v>4</v>
          </cell>
          <cell r="P24">
            <v>8</v>
          </cell>
          <cell r="Q24" t="str">
            <v>B</v>
          </cell>
          <cell r="R24">
            <v>3</v>
          </cell>
          <cell r="S24">
            <v>9</v>
          </cell>
          <cell r="T24" t="str">
            <v>T</v>
          </cell>
          <cell r="U24">
            <v>0</v>
          </cell>
          <cell r="V24">
            <v>0</v>
          </cell>
          <cell r="W24" t="str">
            <v>C</v>
          </cell>
          <cell r="X24">
            <v>2</v>
          </cell>
          <cell r="Y24">
            <v>6</v>
          </cell>
          <cell r="Z24" t="str">
            <v>C</v>
          </cell>
          <cell r="AA24">
            <v>2</v>
          </cell>
          <cell r="AB24">
            <v>6</v>
          </cell>
          <cell r="AC24" t="str">
            <v>C</v>
          </cell>
          <cell r="AD24">
            <v>2</v>
          </cell>
          <cell r="AE24">
            <v>6</v>
          </cell>
          <cell r="AF24">
            <v>19</v>
          </cell>
          <cell r="AG24">
            <v>55</v>
          </cell>
          <cell r="AH24">
            <v>2.8947368421052633</v>
          </cell>
          <cell r="AI24">
            <v>63</v>
          </cell>
          <cell r="AJ24">
            <v>115</v>
          </cell>
          <cell r="AK24">
            <v>1.8253968253968254</v>
          </cell>
        </row>
        <row r="25">
          <cell r="A25">
            <v>102231984</v>
          </cell>
          <cell r="B25" t="str">
            <v xml:space="preserve">Nasrul Aripin </v>
          </cell>
          <cell r="C25">
            <v>102231984</v>
          </cell>
          <cell r="D25" t="str">
            <v>III</v>
          </cell>
          <cell r="E25" t="str">
            <v>2024/2025</v>
          </cell>
          <cell r="F25" t="str">
            <v>2023/2024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8</v>
          </cell>
          <cell r="N25" t="str">
            <v>A</v>
          </cell>
          <cell r="O25">
            <v>4</v>
          </cell>
          <cell r="P25">
            <v>8</v>
          </cell>
          <cell r="Q25" t="str">
            <v>A</v>
          </cell>
          <cell r="R25">
            <v>4</v>
          </cell>
          <cell r="S25">
            <v>12</v>
          </cell>
          <cell r="T25" t="str">
            <v>T</v>
          </cell>
          <cell r="U25">
            <v>0</v>
          </cell>
          <cell r="V25">
            <v>0</v>
          </cell>
          <cell r="W25" t="str">
            <v>B</v>
          </cell>
          <cell r="X25">
            <v>3</v>
          </cell>
          <cell r="Y25">
            <v>9</v>
          </cell>
          <cell r="Z25" t="str">
            <v>B</v>
          </cell>
          <cell r="AA25">
            <v>3</v>
          </cell>
          <cell r="AB25">
            <v>9</v>
          </cell>
          <cell r="AC25" t="str">
            <v>A</v>
          </cell>
          <cell r="AD25">
            <v>4</v>
          </cell>
          <cell r="AE25">
            <v>12</v>
          </cell>
          <cell r="AF25">
            <v>19</v>
          </cell>
          <cell r="AG25">
            <v>70</v>
          </cell>
          <cell r="AH25">
            <v>3.6842105263157894</v>
          </cell>
          <cell r="AI25">
            <v>63</v>
          </cell>
          <cell r="AJ25">
            <v>216</v>
          </cell>
          <cell r="AK25">
            <v>3.4285714285714284</v>
          </cell>
        </row>
        <row r="26">
          <cell r="A26">
            <v>102231985</v>
          </cell>
          <cell r="B26" t="str">
            <v xml:space="preserve">Noval Arizal Lesmana </v>
          </cell>
          <cell r="C26">
            <v>102231985</v>
          </cell>
          <cell r="D26" t="str">
            <v>III</v>
          </cell>
          <cell r="E26" t="str">
            <v>2024/2025</v>
          </cell>
          <cell r="F26" t="str">
            <v>2023/2024</v>
          </cell>
          <cell r="G26">
            <v>25</v>
          </cell>
          <cell r="H26" t="str">
            <v>A</v>
          </cell>
          <cell r="I26">
            <v>4</v>
          </cell>
          <cell r="J26">
            <v>12</v>
          </cell>
          <cell r="K26" t="str">
            <v>B</v>
          </cell>
          <cell r="L26">
            <v>3</v>
          </cell>
          <cell r="M26">
            <v>6</v>
          </cell>
          <cell r="N26" t="str">
            <v>A</v>
          </cell>
          <cell r="O26">
            <v>4</v>
          </cell>
          <cell r="P26">
            <v>8</v>
          </cell>
          <cell r="Q26" t="str">
            <v>B</v>
          </cell>
          <cell r="R26">
            <v>3</v>
          </cell>
          <cell r="S26">
            <v>9</v>
          </cell>
          <cell r="T26" t="str">
            <v>T</v>
          </cell>
          <cell r="U26">
            <v>0</v>
          </cell>
          <cell r="V26">
            <v>0</v>
          </cell>
          <cell r="W26" t="str">
            <v>C</v>
          </cell>
          <cell r="X26">
            <v>2</v>
          </cell>
          <cell r="Y26">
            <v>6</v>
          </cell>
          <cell r="Z26" t="str">
            <v>B</v>
          </cell>
          <cell r="AA26">
            <v>3</v>
          </cell>
          <cell r="AB26">
            <v>9</v>
          </cell>
          <cell r="AC26" t="str">
            <v>A</v>
          </cell>
          <cell r="AD26">
            <v>4</v>
          </cell>
          <cell r="AE26">
            <v>12</v>
          </cell>
          <cell r="AF26">
            <v>19</v>
          </cell>
          <cell r="AG26">
            <v>62</v>
          </cell>
          <cell r="AH26">
            <v>3.263157894736842</v>
          </cell>
          <cell r="AI26">
            <v>63</v>
          </cell>
          <cell r="AJ26">
            <v>186</v>
          </cell>
          <cell r="AK26">
            <v>2.9523809523809526</v>
          </cell>
        </row>
        <row r="27">
          <cell r="A27">
            <v>102231986</v>
          </cell>
          <cell r="B27" t="str">
            <v xml:space="preserve">Puput Paridah Ayu </v>
          </cell>
          <cell r="C27">
            <v>102231986</v>
          </cell>
          <cell r="D27" t="str">
            <v>III</v>
          </cell>
          <cell r="E27" t="str">
            <v>2024/2025</v>
          </cell>
          <cell r="F27" t="str">
            <v>2023/2024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A</v>
          </cell>
          <cell r="L27">
            <v>4</v>
          </cell>
          <cell r="M27">
            <v>8</v>
          </cell>
          <cell r="N27" t="str">
            <v>A</v>
          </cell>
          <cell r="O27">
            <v>4</v>
          </cell>
          <cell r="P27">
            <v>8</v>
          </cell>
          <cell r="Q27" t="str">
            <v>A</v>
          </cell>
          <cell r="R27">
            <v>4</v>
          </cell>
          <cell r="S27">
            <v>12</v>
          </cell>
          <cell r="T27" t="str">
            <v>T</v>
          </cell>
          <cell r="U27">
            <v>0</v>
          </cell>
          <cell r="V27">
            <v>0</v>
          </cell>
          <cell r="W27" t="str">
            <v>B</v>
          </cell>
          <cell r="X27">
            <v>3</v>
          </cell>
          <cell r="Y27">
            <v>9</v>
          </cell>
          <cell r="Z27" t="str">
            <v>A</v>
          </cell>
          <cell r="AA27">
            <v>4</v>
          </cell>
          <cell r="AB27">
            <v>12</v>
          </cell>
          <cell r="AC27" t="str">
            <v>A</v>
          </cell>
          <cell r="AD27">
            <v>4</v>
          </cell>
          <cell r="AE27">
            <v>12</v>
          </cell>
          <cell r="AF27">
            <v>19</v>
          </cell>
          <cell r="AG27">
            <v>73</v>
          </cell>
          <cell r="AH27">
            <v>3.8421052631578947</v>
          </cell>
          <cell r="AI27">
            <v>63</v>
          </cell>
          <cell r="AJ27">
            <v>238</v>
          </cell>
          <cell r="AK27">
            <v>3.7777777777777777</v>
          </cell>
        </row>
        <row r="28">
          <cell r="A28">
            <v>106</v>
          </cell>
          <cell r="B28" t="str">
            <v xml:space="preserve">Putra Sri Warsono </v>
          </cell>
          <cell r="C28">
            <v>102231987</v>
          </cell>
          <cell r="D28" t="str">
            <v>III</v>
          </cell>
          <cell r="E28" t="str">
            <v>2024/2025</v>
          </cell>
          <cell r="F28" t="str">
            <v>2023/2024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>T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19</v>
          </cell>
          <cell r="AG28">
            <v>0</v>
          </cell>
          <cell r="AH28">
            <v>0</v>
          </cell>
          <cell r="AI28">
            <v>63</v>
          </cell>
          <cell r="AJ28">
            <v>122</v>
          </cell>
          <cell r="AK28">
            <v>1.9365079365079365</v>
          </cell>
        </row>
        <row r="29">
          <cell r="A29">
            <v>102231988</v>
          </cell>
          <cell r="B29" t="str">
            <v xml:space="preserve">Putri Zahro Sa'adah </v>
          </cell>
          <cell r="C29">
            <v>102231988</v>
          </cell>
          <cell r="D29" t="str">
            <v>III</v>
          </cell>
          <cell r="E29" t="str">
            <v>2024/2025</v>
          </cell>
          <cell r="F29" t="str">
            <v>2023/2024</v>
          </cell>
          <cell r="G29">
            <v>28</v>
          </cell>
          <cell r="H29" t="str">
            <v>A</v>
          </cell>
          <cell r="I29">
            <v>4</v>
          </cell>
          <cell r="J29">
            <v>12</v>
          </cell>
          <cell r="K29" t="str">
            <v>B</v>
          </cell>
          <cell r="L29">
            <v>3</v>
          </cell>
          <cell r="M29">
            <v>6</v>
          </cell>
          <cell r="N29" t="str">
            <v>A</v>
          </cell>
          <cell r="O29">
            <v>4</v>
          </cell>
          <cell r="P29">
            <v>8</v>
          </cell>
          <cell r="Q29" t="str">
            <v>A</v>
          </cell>
          <cell r="R29">
            <v>4</v>
          </cell>
          <cell r="S29">
            <v>12</v>
          </cell>
          <cell r="T29" t="str">
            <v>T</v>
          </cell>
          <cell r="U29">
            <v>0</v>
          </cell>
          <cell r="V29">
            <v>0</v>
          </cell>
          <cell r="W29" t="str">
            <v>B</v>
          </cell>
          <cell r="X29">
            <v>3</v>
          </cell>
          <cell r="Y29">
            <v>9</v>
          </cell>
          <cell r="Z29" t="str">
            <v>B</v>
          </cell>
          <cell r="AA29">
            <v>3</v>
          </cell>
          <cell r="AB29">
            <v>9</v>
          </cell>
          <cell r="AC29" t="str">
            <v>A</v>
          </cell>
          <cell r="AD29">
            <v>4</v>
          </cell>
          <cell r="AE29">
            <v>12</v>
          </cell>
          <cell r="AF29">
            <v>19</v>
          </cell>
          <cell r="AG29">
            <v>68</v>
          </cell>
          <cell r="AH29">
            <v>3.5789473684210527</v>
          </cell>
          <cell r="AI29">
            <v>63</v>
          </cell>
          <cell r="AJ29">
            <v>222</v>
          </cell>
          <cell r="AK29">
            <v>3.5238095238095237</v>
          </cell>
        </row>
        <row r="30">
          <cell r="A30">
            <v>102232020</v>
          </cell>
          <cell r="B30" t="str">
            <v xml:space="preserve">Santiah </v>
          </cell>
          <cell r="C30">
            <v>102232020</v>
          </cell>
          <cell r="D30" t="str">
            <v>III</v>
          </cell>
          <cell r="E30" t="str">
            <v>2024/2025</v>
          </cell>
          <cell r="F30" t="str">
            <v>2023/2024</v>
          </cell>
          <cell r="G30">
            <v>29</v>
          </cell>
          <cell r="H30" t="str">
            <v>A</v>
          </cell>
          <cell r="I30">
            <v>4</v>
          </cell>
          <cell r="J30">
            <v>12</v>
          </cell>
          <cell r="K30" t="str">
            <v>B</v>
          </cell>
          <cell r="L30">
            <v>3</v>
          </cell>
          <cell r="M30">
            <v>6</v>
          </cell>
          <cell r="N30" t="str">
            <v>A</v>
          </cell>
          <cell r="O30">
            <v>4</v>
          </cell>
          <cell r="P30">
            <v>8</v>
          </cell>
          <cell r="Q30" t="str">
            <v>B</v>
          </cell>
          <cell r="R30">
            <v>3</v>
          </cell>
          <cell r="S30">
            <v>9</v>
          </cell>
          <cell r="T30" t="str">
            <v>T</v>
          </cell>
          <cell r="U30">
            <v>0</v>
          </cell>
          <cell r="V30">
            <v>0</v>
          </cell>
          <cell r="W30" t="str">
            <v>C</v>
          </cell>
          <cell r="X30">
            <v>2</v>
          </cell>
          <cell r="Y30">
            <v>6</v>
          </cell>
          <cell r="Z30" t="str">
            <v>B</v>
          </cell>
          <cell r="AA30">
            <v>3</v>
          </cell>
          <cell r="AB30">
            <v>9</v>
          </cell>
          <cell r="AC30" t="str">
            <v>B</v>
          </cell>
          <cell r="AD30">
            <v>3</v>
          </cell>
          <cell r="AE30">
            <v>9</v>
          </cell>
          <cell r="AF30">
            <v>19</v>
          </cell>
          <cell r="AG30">
            <v>59</v>
          </cell>
          <cell r="AH30">
            <v>3.1052631578947367</v>
          </cell>
          <cell r="AI30">
            <v>63</v>
          </cell>
          <cell r="AJ30">
            <v>176</v>
          </cell>
          <cell r="AK30">
            <v>2.7936507936507935</v>
          </cell>
        </row>
        <row r="31">
          <cell r="A31">
            <v>102231991</v>
          </cell>
          <cell r="B31" t="str">
            <v xml:space="preserve">Siti Yulianti Solecha </v>
          </cell>
          <cell r="C31">
            <v>102231991</v>
          </cell>
          <cell r="D31" t="str">
            <v>III</v>
          </cell>
          <cell r="E31" t="str">
            <v>2024/2025</v>
          </cell>
          <cell r="F31" t="str">
            <v>2023/2024</v>
          </cell>
          <cell r="G31">
            <v>30</v>
          </cell>
          <cell r="H31" t="str">
            <v>A</v>
          </cell>
          <cell r="I31">
            <v>4</v>
          </cell>
          <cell r="J31">
            <v>12</v>
          </cell>
          <cell r="K31" t="str">
            <v>A</v>
          </cell>
          <cell r="L31">
            <v>4</v>
          </cell>
          <cell r="M31">
            <v>8</v>
          </cell>
          <cell r="N31" t="str">
            <v>A</v>
          </cell>
          <cell r="O31">
            <v>4</v>
          </cell>
          <cell r="P31">
            <v>8</v>
          </cell>
          <cell r="Q31" t="str">
            <v>B</v>
          </cell>
          <cell r="R31">
            <v>3</v>
          </cell>
          <cell r="S31">
            <v>9</v>
          </cell>
          <cell r="T31" t="str">
            <v>T</v>
          </cell>
          <cell r="U31">
            <v>0</v>
          </cell>
          <cell r="V31">
            <v>0</v>
          </cell>
          <cell r="W31" t="str">
            <v>B</v>
          </cell>
          <cell r="X31">
            <v>3</v>
          </cell>
          <cell r="Y31">
            <v>9</v>
          </cell>
          <cell r="Z31" t="str">
            <v>B</v>
          </cell>
          <cell r="AA31">
            <v>3</v>
          </cell>
          <cell r="AB31">
            <v>9</v>
          </cell>
          <cell r="AC31" t="str">
            <v>A</v>
          </cell>
          <cell r="AD31">
            <v>4</v>
          </cell>
          <cell r="AE31">
            <v>12</v>
          </cell>
          <cell r="AF31">
            <v>19</v>
          </cell>
          <cell r="AG31">
            <v>67</v>
          </cell>
          <cell r="AH31">
            <v>3.5263157894736841</v>
          </cell>
          <cell r="AI31">
            <v>63</v>
          </cell>
          <cell r="AJ31">
            <v>213</v>
          </cell>
          <cell r="AK31">
            <v>3.3809523809523809</v>
          </cell>
        </row>
        <row r="32">
          <cell r="A32">
            <v>102231989</v>
          </cell>
          <cell r="B32" t="str">
            <v>Sri Rejeki</v>
          </cell>
          <cell r="C32">
            <v>102231989</v>
          </cell>
          <cell r="D32" t="str">
            <v>III</v>
          </cell>
          <cell r="E32" t="str">
            <v>2024/2025</v>
          </cell>
          <cell r="F32" t="str">
            <v>2023/2024</v>
          </cell>
          <cell r="G32">
            <v>31</v>
          </cell>
          <cell r="H32" t="str">
            <v>A</v>
          </cell>
          <cell r="I32">
            <v>4</v>
          </cell>
          <cell r="J32">
            <v>12</v>
          </cell>
          <cell r="K32" t="str">
            <v>B</v>
          </cell>
          <cell r="L32">
            <v>3</v>
          </cell>
          <cell r="M32">
            <v>6</v>
          </cell>
          <cell r="N32" t="str">
            <v>A</v>
          </cell>
          <cell r="O32">
            <v>4</v>
          </cell>
          <cell r="P32">
            <v>8</v>
          </cell>
          <cell r="Q32" t="str">
            <v>A</v>
          </cell>
          <cell r="R32">
            <v>4</v>
          </cell>
          <cell r="S32">
            <v>12</v>
          </cell>
          <cell r="T32" t="str">
            <v>T</v>
          </cell>
          <cell r="U32">
            <v>0</v>
          </cell>
          <cell r="V32">
            <v>0</v>
          </cell>
          <cell r="W32" t="str">
            <v>B</v>
          </cell>
          <cell r="X32">
            <v>3</v>
          </cell>
          <cell r="Y32">
            <v>9</v>
          </cell>
          <cell r="Z32" t="str">
            <v>B</v>
          </cell>
          <cell r="AA32">
            <v>3</v>
          </cell>
          <cell r="AB32">
            <v>9</v>
          </cell>
          <cell r="AC32" t="str">
            <v>A</v>
          </cell>
          <cell r="AD32">
            <v>4</v>
          </cell>
          <cell r="AE32">
            <v>12</v>
          </cell>
          <cell r="AF32">
            <v>19</v>
          </cell>
          <cell r="AG32">
            <v>68</v>
          </cell>
          <cell r="AH32">
            <v>3.5789473684210527</v>
          </cell>
          <cell r="AI32">
            <v>63</v>
          </cell>
          <cell r="AJ32">
            <v>223</v>
          </cell>
          <cell r="AK32">
            <v>3.5396825396825395</v>
          </cell>
        </row>
        <row r="33">
          <cell r="A33">
            <v>106</v>
          </cell>
          <cell r="B33" t="str">
            <v>Wildan Haizari Prasetyo</v>
          </cell>
          <cell r="C33">
            <v>102231990</v>
          </cell>
          <cell r="D33" t="str">
            <v>III</v>
          </cell>
          <cell r="E33" t="str">
            <v>2024/2025</v>
          </cell>
          <cell r="F33" t="str">
            <v>2023/2024</v>
          </cell>
          <cell r="G33">
            <v>32</v>
          </cell>
          <cell r="H33" t="str">
            <v>A</v>
          </cell>
          <cell r="I33">
            <v>4</v>
          </cell>
          <cell r="J33">
            <v>12</v>
          </cell>
          <cell r="K33" t="str">
            <v>B</v>
          </cell>
          <cell r="L33">
            <v>3</v>
          </cell>
          <cell r="M33">
            <v>6</v>
          </cell>
          <cell r="N33">
            <v>0</v>
          </cell>
          <cell r="O33">
            <v>0</v>
          </cell>
          <cell r="P33">
            <v>0</v>
          </cell>
          <cell r="Q33" t="str">
            <v>B</v>
          </cell>
          <cell r="R33">
            <v>3</v>
          </cell>
          <cell r="S33">
            <v>9</v>
          </cell>
          <cell r="T33" t="str">
            <v>T</v>
          </cell>
          <cell r="U33">
            <v>0</v>
          </cell>
          <cell r="V33">
            <v>0</v>
          </cell>
          <cell r="W33" t="str">
            <v>C</v>
          </cell>
          <cell r="X33">
            <v>2</v>
          </cell>
          <cell r="Y33">
            <v>6</v>
          </cell>
          <cell r="Z33" t="str">
            <v>B</v>
          </cell>
          <cell r="AA33">
            <v>3</v>
          </cell>
          <cell r="AB33">
            <v>9</v>
          </cell>
          <cell r="AC33" t="str">
            <v>A</v>
          </cell>
          <cell r="AD33">
            <v>4</v>
          </cell>
          <cell r="AE33">
            <v>12</v>
          </cell>
          <cell r="AF33">
            <v>19</v>
          </cell>
          <cell r="AG33">
            <v>54</v>
          </cell>
          <cell r="AH33">
            <v>2.8421052631578947</v>
          </cell>
          <cell r="AI33">
            <v>63</v>
          </cell>
          <cell r="AJ33">
            <v>199</v>
          </cell>
          <cell r="AK33">
            <v>3.1587301587301586</v>
          </cell>
        </row>
        <row r="34">
          <cell r="A34">
            <v>106</v>
          </cell>
          <cell r="B34">
            <v>0</v>
          </cell>
          <cell r="C34">
            <v>0</v>
          </cell>
          <cell r="D34" t="str">
            <v>III</v>
          </cell>
          <cell r="E34" t="str">
            <v>2024/2025</v>
          </cell>
          <cell r="F34" t="str">
            <v>2023/2024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>T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19</v>
          </cell>
          <cell r="AG34">
            <v>0</v>
          </cell>
          <cell r="AH34">
            <v>0</v>
          </cell>
          <cell r="AI34">
            <v>63</v>
          </cell>
          <cell r="AJ34">
            <v>0</v>
          </cell>
          <cell r="AK34">
            <v>0</v>
          </cell>
        </row>
        <row r="35">
          <cell r="A35">
            <v>106</v>
          </cell>
          <cell r="B35">
            <v>0</v>
          </cell>
          <cell r="C35">
            <v>0</v>
          </cell>
          <cell r="D35" t="str">
            <v>III</v>
          </cell>
          <cell r="E35" t="str">
            <v>2024/2025</v>
          </cell>
          <cell r="F35" t="str">
            <v>2023/2024</v>
          </cell>
          <cell r="G35">
            <v>34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>T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19</v>
          </cell>
          <cell r="AG35">
            <v>0</v>
          </cell>
          <cell r="AH35">
            <v>0</v>
          </cell>
          <cell r="AI35">
            <v>63</v>
          </cell>
          <cell r="AJ35">
            <v>0</v>
          </cell>
          <cell r="AK35">
            <v>0</v>
          </cell>
        </row>
        <row r="36">
          <cell r="A36">
            <v>106</v>
          </cell>
          <cell r="B36" t="str">
            <v xml:space="preserve">Abdul Rojak </v>
          </cell>
          <cell r="C36">
            <v>102232004</v>
          </cell>
          <cell r="D36" t="str">
            <v>III</v>
          </cell>
          <cell r="E36" t="str">
            <v>2024/2025</v>
          </cell>
          <cell r="F36" t="str">
            <v>2023/2024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T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19</v>
          </cell>
          <cell r="AG36">
            <v>0</v>
          </cell>
          <cell r="AH36">
            <v>0</v>
          </cell>
          <cell r="AI36">
            <v>63</v>
          </cell>
          <cell r="AJ36">
            <v>132</v>
          </cell>
          <cell r="AK36">
            <v>2.0952380952380953</v>
          </cell>
        </row>
        <row r="37">
          <cell r="A37">
            <v>106</v>
          </cell>
          <cell r="B37" t="str">
            <v>Ahmad Faqihudin</v>
          </cell>
          <cell r="C37">
            <v>102232005</v>
          </cell>
          <cell r="D37" t="str">
            <v>III</v>
          </cell>
          <cell r="E37" t="str">
            <v>2024/2025</v>
          </cell>
          <cell r="F37" t="str">
            <v>2023/2024</v>
          </cell>
          <cell r="G37">
            <v>36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>T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19</v>
          </cell>
          <cell r="AG37">
            <v>0</v>
          </cell>
          <cell r="AH37">
            <v>0</v>
          </cell>
          <cell r="AI37">
            <v>63</v>
          </cell>
          <cell r="AJ37">
            <v>132</v>
          </cell>
          <cell r="AK37">
            <v>2.0952380952380953</v>
          </cell>
        </row>
        <row r="38">
          <cell r="A38">
            <v>106</v>
          </cell>
          <cell r="B38" t="str">
            <v xml:space="preserve">Dicky Bagus Ramadhani </v>
          </cell>
          <cell r="C38">
            <v>102232006</v>
          </cell>
          <cell r="D38" t="str">
            <v>III</v>
          </cell>
          <cell r="E38" t="str">
            <v>2024/2025</v>
          </cell>
          <cell r="F38" t="str">
            <v>2023/2024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>T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19</v>
          </cell>
          <cell r="AG38">
            <v>0</v>
          </cell>
          <cell r="AH38">
            <v>0</v>
          </cell>
          <cell r="AI38">
            <v>63</v>
          </cell>
          <cell r="AJ38">
            <v>110</v>
          </cell>
          <cell r="AK38">
            <v>1.746031746031746</v>
          </cell>
        </row>
        <row r="39">
          <cell r="A39">
            <v>106</v>
          </cell>
          <cell r="B39" t="str">
            <v xml:space="preserve">Dimas Reza Lesmana </v>
          </cell>
          <cell r="C39">
            <v>102232007</v>
          </cell>
          <cell r="D39" t="str">
            <v>III</v>
          </cell>
          <cell r="E39" t="str">
            <v>2024/2025</v>
          </cell>
          <cell r="F39" t="str">
            <v>2023/2024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>T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19</v>
          </cell>
          <cell r="AG39">
            <v>0</v>
          </cell>
          <cell r="AH39">
            <v>0</v>
          </cell>
          <cell r="AI39">
            <v>63</v>
          </cell>
          <cell r="AJ39">
            <v>132</v>
          </cell>
          <cell r="AK39">
            <v>2.0952380952380953</v>
          </cell>
        </row>
        <row r="40">
          <cell r="A40">
            <v>106</v>
          </cell>
          <cell r="B40" t="str">
            <v xml:space="preserve">Istiana Indra Nugraha </v>
          </cell>
          <cell r="C40">
            <v>102232008</v>
          </cell>
          <cell r="D40" t="str">
            <v>III</v>
          </cell>
          <cell r="E40" t="str">
            <v>2024/2025</v>
          </cell>
          <cell r="F40" t="str">
            <v>2023/2024</v>
          </cell>
          <cell r="G40">
            <v>39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>T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19</v>
          </cell>
          <cell r="AG40">
            <v>0</v>
          </cell>
          <cell r="AH40">
            <v>0</v>
          </cell>
          <cell r="AI40">
            <v>63</v>
          </cell>
          <cell r="AJ40">
            <v>132</v>
          </cell>
          <cell r="AK40">
            <v>2.0952380952380953</v>
          </cell>
        </row>
        <row r="41">
          <cell r="A41">
            <v>106</v>
          </cell>
          <cell r="B41" t="str">
            <v xml:space="preserve">I'zzul Akrom </v>
          </cell>
          <cell r="C41">
            <v>102232009</v>
          </cell>
          <cell r="D41" t="str">
            <v>III</v>
          </cell>
          <cell r="E41" t="str">
            <v>2024/2025</v>
          </cell>
          <cell r="F41" t="str">
            <v>2023/2024</v>
          </cell>
          <cell r="G41">
            <v>40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>T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19</v>
          </cell>
          <cell r="AG41">
            <v>0</v>
          </cell>
          <cell r="AH41">
            <v>0</v>
          </cell>
          <cell r="AI41">
            <v>63</v>
          </cell>
          <cell r="AJ41">
            <v>130</v>
          </cell>
          <cell r="AK41">
            <v>2.0634920634920637</v>
          </cell>
        </row>
        <row r="42">
          <cell r="A42">
            <v>106</v>
          </cell>
          <cell r="B42" t="str">
            <v xml:space="preserve">Kharisma Fatikhah </v>
          </cell>
          <cell r="C42">
            <v>102232024</v>
          </cell>
          <cell r="D42" t="str">
            <v>III</v>
          </cell>
          <cell r="E42" t="str">
            <v>2024/2025</v>
          </cell>
          <cell r="F42" t="str">
            <v>2023/2024</v>
          </cell>
          <cell r="G42">
            <v>41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>T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19</v>
          </cell>
          <cell r="AG42">
            <v>0</v>
          </cell>
          <cell r="AH42">
            <v>0</v>
          </cell>
          <cell r="AI42">
            <v>63</v>
          </cell>
          <cell r="AJ42">
            <v>135</v>
          </cell>
          <cell r="AK42">
            <v>2.1428571428571428</v>
          </cell>
        </row>
        <row r="43">
          <cell r="A43">
            <v>106</v>
          </cell>
          <cell r="B43" t="str">
            <v xml:space="preserve">Moh. Faiz Baihaqi Qolbi </v>
          </cell>
          <cell r="C43">
            <v>102232010</v>
          </cell>
          <cell r="D43" t="str">
            <v>III</v>
          </cell>
          <cell r="E43" t="str">
            <v>2024/2025</v>
          </cell>
          <cell r="F43" t="str">
            <v>2023/2024</v>
          </cell>
          <cell r="G43">
            <v>42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>T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19</v>
          </cell>
          <cell r="AG43">
            <v>0</v>
          </cell>
          <cell r="AH43">
            <v>0</v>
          </cell>
          <cell r="AI43">
            <v>63</v>
          </cell>
          <cell r="AJ43">
            <v>130</v>
          </cell>
          <cell r="AK43">
            <v>2.0634920634920637</v>
          </cell>
        </row>
        <row r="44">
          <cell r="A44">
            <v>102232011</v>
          </cell>
          <cell r="B44" t="str">
            <v xml:space="preserve">Muhammad Rohit Perdana </v>
          </cell>
          <cell r="C44">
            <v>102232011</v>
          </cell>
          <cell r="D44" t="str">
            <v>III</v>
          </cell>
          <cell r="E44" t="str">
            <v>2024/2025</v>
          </cell>
          <cell r="F44" t="str">
            <v>2023/2024</v>
          </cell>
          <cell r="G44">
            <v>43</v>
          </cell>
          <cell r="H44" t="str">
            <v>A</v>
          </cell>
          <cell r="I44">
            <v>4</v>
          </cell>
          <cell r="J44">
            <v>12</v>
          </cell>
          <cell r="K44" t="str">
            <v>B</v>
          </cell>
          <cell r="L44">
            <v>3</v>
          </cell>
          <cell r="M44">
            <v>6</v>
          </cell>
          <cell r="N44" t="str">
            <v>B</v>
          </cell>
          <cell r="O44">
            <v>3</v>
          </cell>
          <cell r="P44">
            <v>6</v>
          </cell>
          <cell r="Q44" t="str">
            <v>B</v>
          </cell>
          <cell r="R44">
            <v>3</v>
          </cell>
          <cell r="S44">
            <v>9</v>
          </cell>
          <cell r="T44" t="str">
            <v>T</v>
          </cell>
          <cell r="U44">
            <v>0</v>
          </cell>
          <cell r="V44">
            <v>0</v>
          </cell>
          <cell r="W44" t="str">
            <v>C</v>
          </cell>
          <cell r="X44">
            <v>2</v>
          </cell>
          <cell r="Y44">
            <v>6</v>
          </cell>
          <cell r="Z44" t="str">
            <v>B</v>
          </cell>
          <cell r="AA44">
            <v>3</v>
          </cell>
          <cell r="AB44">
            <v>9</v>
          </cell>
          <cell r="AC44" t="str">
            <v>A</v>
          </cell>
          <cell r="AD44">
            <v>4</v>
          </cell>
          <cell r="AE44">
            <v>12</v>
          </cell>
          <cell r="AF44">
            <v>19</v>
          </cell>
          <cell r="AG44">
            <v>60</v>
          </cell>
          <cell r="AH44">
            <v>3.1578947368421053</v>
          </cell>
          <cell r="AI44">
            <v>63</v>
          </cell>
          <cell r="AJ44">
            <v>200</v>
          </cell>
          <cell r="AK44">
            <v>3.1746031746031744</v>
          </cell>
        </row>
        <row r="45">
          <cell r="A45">
            <v>106</v>
          </cell>
          <cell r="B45" t="str">
            <v xml:space="preserve">Nopriyanto </v>
          </cell>
          <cell r="C45">
            <v>102232012</v>
          </cell>
          <cell r="D45" t="str">
            <v>III</v>
          </cell>
          <cell r="E45" t="str">
            <v>2024/2025</v>
          </cell>
          <cell r="F45" t="str">
            <v>2023/2024</v>
          </cell>
          <cell r="G45">
            <v>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>T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19</v>
          </cell>
          <cell r="AG45">
            <v>0</v>
          </cell>
          <cell r="AH45">
            <v>0</v>
          </cell>
          <cell r="AI45">
            <v>63</v>
          </cell>
          <cell r="AJ45">
            <v>125</v>
          </cell>
          <cell r="AK45">
            <v>1.9841269841269842</v>
          </cell>
        </row>
        <row r="46">
          <cell r="A46">
            <v>106</v>
          </cell>
          <cell r="B46" t="str">
            <v xml:space="preserve">Nur Mukhammad Hildan A. </v>
          </cell>
          <cell r="C46">
            <v>102232013</v>
          </cell>
          <cell r="D46" t="str">
            <v>III</v>
          </cell>
          <cell r="E46" t="str">
            <v>2024/2025</v>
          </cell>
          <cell r="F46" t="str">
            <v>2023/2024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 t="str">
            <v>T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19</v>
          </cell>
          <cell r="AG46">
            <v>0</v>
          </cell>
          <cell r="AH46">
            <v>0</v>
          </cell>
          <cell r="AI46">
            <v>63</v>
          </cell>
          <cell r="AJ46">
            <v>132</v>
          </cell>
          <cell r="AK46">
            <v>2.0952380952380953</v>
          </cell>
        </row>
        <row r="47">
          <cell r="A47">
            <v>106</v>
          </cell>
          <cell r="B47" t="str">
            <v xml:space="preserve">Rizki Charles Fiali </v>
          </cell>
          <cell r="C47">
            <v>102232027</v>
          </cell>
          <cell r="D47" t="str">
            <v>III</v>
          </cell>
          <cell r="E47" t="str">
            <v>2024/2025</v>
          </cell>
          <cell r="F47" t="str">
            <v>2023/2024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T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19</v>
          </cell>
          <cell r="AG47">
            <v>0</v>
          </cell>
          <cell r="AH47">
            <v>0</v>
          </cell>
          <cell r="AI47">
            <v>63</v>
          </cell>
          <cell r="AJ47">
            <v>132</v>
          </cell>
          <cell r="AK47">
            <v>2.0952380952380953</v>
          </cell>
        </row>
        <row r="48">
          <cell r="A48">
            <v>106</v>
          </cell>
          <cell r="B48" t="str">
            <v xml:space="preserve">Rizqia Fahriza </v>
          </cell>
          <cell r="C48">
            <v>102232028</v>
          </cell>
          <cell r="D48" t="str">
            <v>III</v>
          </cell>
          <cell r="E48" t="str">
            <v>2024/2025</v>
          </cell>
          <cell r="F48" t="str">
            <v>2023/2024</v>
          </cell>
          <cell r="G48">
            <v>47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str">
            <v>E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 t="str">
            <v>T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B</v>
          </cell>
          <cell r="AA48">
            <v>3</v>
          </cell>
          <cell r="AB48">
            <v>9</v>
          </cell>
          <cell r="AC48">
            <v>0</v>
          </cell>
          <cell r="AD48">
            <v>0</v>
          </cell>
          <cell r="AE48">
            <v>0</v>
          </cell>
          <cell r="AF48">
            <v>19</v>
          </cell>
          <cell r="AG48">
            <v>9</v>
          </cell>
          <cell r="AH48">
            <v>0.47368421052631576</v>
          </cell>
          <cell r="AI48">
            <v>63</v>
          </cell>
          <cell r="AJ48">
            <v>156</v>
          </cell>
          <cell r="AK48">
            <v>2.4761904761904763</v>
          </cell>
        </row>
        <row r="49">
          <cell r="A49">
            <v>106</v>
          </cell>
          <cell r="B49" t="str">
            <v xml:space="preserve">Rosul Maulana </v>
          </cell>
          <cell r="C49">
            <v>102232014</v>
          </cell>
          <cell r="D49" t="str">
            <v>III</v>
          </cell>
          <cell r="E49" t="str">
            <v>2024/2025</v>
          </cell>
          <cell r="F49" t="str">
            <v>2023/2024</v>
          </cell>
          <cell r="G49">
            <v>48</v>
          </cell>
          <cell r="H49" t="str">
            <v>A</v>
          </cell>
          <cell r="I49">
            <v>4</v>
          </cell>
          <cell r="J49">
            <v>12</v>
          </cell>
          <cell r="K49" t="str">
            <v>A</v>
          </cell>
          <cell r="L49">
            <v>4</v>
          </cell>
          <cell r="M49">
            <v>8</v>
          </cell>
          <cell r="N49" t="str">
            <v>A</v>
          </cell>
          <cell r="O49">
            <v>4</v>
          </cell>
          <cell r="P49">
            <v>8</v>
          </cell>
          <cell r="Q49" t="str">
            <v>B</v>
          </cell>
          <cell r="R49">
            <v>3</v>
          </cell>
          <cell r="S49">
            <v>9</v>
          </cell>
          <cell r="T49" t="str">
            <v>T</v>
          </cell>
          <cell r="U49">
            <v>0</v>
          </cell>
          <cell r="V49">
            <v>0</v>
          </cell>
          <cell r="W49" t="str">
            <v>B</v>
          </cell>
          <cell r="X49">
            <v>3</v>
          </cell>
          <cell r="Y49">
            <v>9</v>
          </cell>
          <cell r="Z49" t="str">
            <v>A</v>
          </cell>
          <cell r="AA49">
            <v>4</v>
          </cell>
          <cell r="AB49">
            <v>12</v>
          </cell>
          <cell r="AC49" t="str">
            <v>A</v>
          </cell>
          <cell r="AD49">
            <v>4</v>
          </cell>
          <cell r="AE49">
            <v>12</v>
          </cell>
          <cell r="AF49">
            <v>19</v>
          </cell>
          <cell r="AG49">
            <v>70</v>
          </cell>
          <cell r="AH49">
            <v>3.6842105263157894</v>
          </cell>
          <cell r="AI49">
            <v>63</v>
          </cell>
          <cell r="AJ49">
            <v>234</v>
          </cell>
          <cell r="AK49">
            <v>3.7142857142857144</v>
          </cell>
        </row>
        <row r="50">
          <cell r="A50">
            <v>106</v>
          </cell>
          <cell r="B50" t="str">
            <v xml:space="preserve">Talitha Febrianti </v>
          </cell>
          <cell r="C50">
            <v>102232015</v>
          </cell>
          <cell r="D50" t="str">
            <v>III</v>
          </cell>
          <cell r="E50" t="str">
            <v>2024/2025</v>
          </cell>
          <cell r="F50" t="str">
            <v>2023/2024</v>
          </cell>
          <cell r="G50">
            <v>49</v>
          </cell>
          <cell r="H50" t="str">
            <v>A</v>
          </cell>
          <cell r="I50">
            <v>4</v>
          </cell>
          <cell r="J50">
            <v>12</v>
          </cell>
          <cell r="K50" t="str">
            <v>C</v>
          </cell>
          <cell r="L50">
            <v>2</v>
          </cell>
          <cell r="M50">
            <v>4</v>
          </cell>
          <cell r="N50" t="str">
            <v>B</v>
          </cell>
          <cell r="O50">
            <v>3</v>
          </cell>
          <cell r="P50">
            <v>6</v>
          </cell>
          <cell r="Q50" t="str">
            <v>B</v>
          </cell>
          <cell r="R50">
            <v>3</v>
          </cell>
          <cell r="S50">
            <v>9</v>
          </cell>
          <cell r="T50" t="str">
            <v>T</v>
          </cell>
          <cell r="U50">
            <v>0</v>
          </cell>
          <cell r="V50">
            <v>0</v>
          </cell>
          <cell r="W50" t="str">
            <v>C</v>
          </cell>
          <cell r="X50">
            <v>2</v>
          </cell>
          <cell r="Y50">
            <v>6</v>
          </cell>
          <cell r="Z50" t="str">
            <v>B</v>
          </cell>
          <cell r="AA50">
            <v>3</v>
          </cell>
          <cell r="AB50">
            <v>9</v>
          </cell>
          <cell r="AC50" t="str">
            <v>A</v>
          </cell>
          <cell r="AD50">
            <v>4</v>
          </cell>
          <cell r="AE50">
            <v>12</v>
          </cell>
          <cell r="AF50">
            <v>19</v>
          </cell>
          <cell r="AG50">
            <v>58</v>
          </cell>
          <cell r="AH50">
            <v>3.0526315789473686</v>
          </cell>
          <cell r="AI50">
            <v>63</v>
          </cell>
          <cell r="AJ50">
            <v>197</v>
          </cell>
          <cell r="AK50">
            <v>3.126984126984127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III</v>
          </cell>
          <cell r="E51" t="str">
            <v>2024/2025</v>
          </cell>
          <cell r="F51" t="str">
            <v>2023/2024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 t="str">
            <v>T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19</v>
          </cell>
          <cell r="AG51">
            <v>0</v>
          </cell>
          <cell r="AH51">
            <v>0</v>
          </cell>
          <cell r="AI51">
            <v>63</v>
          </cell>
          <cell r="AJ51">
            <v>132</v>
          </cell>
          <cell r="AK51">
            <v>2.0952380952380953</v>
          </cell>
        </row>
        <row r="52">
          <cell r="A52">
            <v>106</v>
          </cell>
          <cell r="B52" t="str">
            <v xml:space="preserve">Umripah </v>
          </cell>
          <cell r="C52">
            <v>102232017</v>
          </cell>
          <cell r="D52" t="str">
            <v>III</v>
          </cell>
          <cell r="E52" t="str">
            <v>2024/2025</v>
          </cell>
          <cell r="F52" t="str">
            <v>2023/2024</v>
          </cell>
          <cell r="G52">
            <v>51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 t="str">
            <v>T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19</v>
          </cell>
          <cell r="AG52">
            <v>0</v>
          </cell>
          <cell r="AH52">
            <v>0</v>
          </cell>
          <cell r="AI52">
            <v>63</v>
          </cell>
          <cell r="AJ52">
            <v>143</v>
          </cell>
          <cell r="AK52">
            <v>2.2698412698412698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III</v>
          </cell>
          <cell r="E53" t="str">
            <v>2024/2025</v>
          </cell>
          <cell r="F53" t="str">
            <v>2023/2024</v>
          </cell>
          <cell r="G53">
            <v>52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>T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19</v>
          </cell>
          <cell r="AG53">
            <v>0</v>
          </cell>
          <cell r="AH53">
            <v>0</v>
          </cell>
          <cell r="AI53">
            <v>63</v>
          </cell>
          <cell r="AJ53">
            <v>132</v>
          </cell>
          <cell r="AK53">
            <v>2.0952380952380953</v>
          </cell>
        </row>
        <row r="54">
          <cell r="A54">
            <v>106</v>
          </cell>
          <cell r="B54">
            <v>0</v>
          </cell>
          <cell r="C54">
            <v>0</v>
          </cell>
          <cell r="D54" t="str">
            <v>III</v>
          </cell>
          <cell r="E54" t="str">
            <v>2024/2025</v>
          </cell>
          <cell r="F54" t="str">
            <v>2023/2024</v>
          </cell>
          <cell r="G54">
            <v>53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 t="str">
            <v>T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19</v>
          </cell>
          <cell r="AG54">
            <v>0</v>
          </cell>
          <cell r="AH54">
            <v>0</v>
          </cell>
          <cell r="AI54">
            <v>63</v>
          </cell>
          <cell r="AJ54">
            <v>0</v>
          </cell>
          <cell r="AK54">
            <v>0</v>
          </cell>
        </row>
        <row r="55">
          <cell r="A55">
            <v>106</v>
          </cell>
          <cell r="B55">
            <v>0</v>
          </cell>
          <cell r="C55">
            <v>0</v>
          </cell>
          <cell r="D55" t="str">
            <v>III</v>
          </cell>
          <cell r="E55" t="str">
            <v>2024/2025</v>
          </cell>
          <cell r="F55" t="str">
            <v>2023/2024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 t="str">
            <v>T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19</v>
          </cell>
          <cell r="AG55">
            <v>0</v>
          </cell>
          <cell r="AH55">
            <v>0</v>
          </cell>
          <cell r="AI55">
            <v>63</v>
          </cell>
          <cell r="AJ55">
            <v>0</v>
          </cell>
          <cell r="AK55">
            <v>0</v>
          </cell>
        </row>
        <row r="56">
          <cell r="A56">
            <v>102231993</v>
          </cell>
          <cell r="B56" t="str">
            <v xml:space="preserve">Abdul Mufid </v>
          </cell>
          <cell r="C56">
            <v>102231993</v>
          </cell>
          <cell r="D56" t="str">
            <v>III</v>
          </cell>
          <cell r="E56" t="str">
            <v>2024/2025</v>
          </cell>
          <cell r="F56" t="str">
            <v>2023/2024</v>
          </cell>
          <cell r="G56">
            <v>55</v>
          </cell>
          <cell r="H56" t="str">
            <v>B</v>
          </cell>
          <cell r="I56">
            <v>3</v>
          </cell>
          <cell r="J56">
            <v>9</v>
          </cell>
          <cell r="K56" t="str">
            <v>B</v>
          </cell>
          <cell r="L56">
            <v>3</v>
          </cell>
          <cell r="M56">
            <v>6</v>
          </cell>
          <cell r="N56" t="str">
            <v>B</v>
          </cell>
          <cell r="O56">
            <v>3</v>
          </cell>
          <cell r="P56">
            <v>6</v>
          </cell>
          <cell r="Q56" t="str">
            <v>B</v>
          </cell>
          <cell r="R56">
            <v>3</v>
          </cell>
          <cell r="S56">
            <v>9</v>
          </cell>
          <cell r="T56" t="str">
            <v>T</v>
          </cell>
          <cell r="U56">
            <v>0</v>
          </cell>
          <cell r="V56">
            <v>0</v>
          </cell>
          <cell r="W56" t="str">
            <v>B</v>
          </cell>
          <cell r="X56">
            <v>3</v>
          </cell>
          <cell r="Y56">
            <v>9</v>
          </cell>
          <cell r="Z56" t="str">
            <v>B</v>
          </cell>
          <cell r="AA56">
            <v>3</v>
          </cell>
          <cell r="AB56">
            <v>9</v>
          </cell>
          <cell r="AC56" t="str">
            <v>A</v>
          </cell>
          <cell r="AD56">
            <v>4</v>
          </cell>
          <cell r="AE56">
            <v>12</v>
          </cell>
          <cell r="AF56">
            <v>19</v>
          </cell>
          <cell r="AG56">
            <v>60</v>
          </cell>
          <cell r="AH56">
            <v>3.1578947368421053</v>
          </cell>
          <cell r="AI56">
            <v>63</v>
          </cell>
          <cell r="AJ56">
            <v>204</v>
          </cell>
          <cell r="AK56">
            <v>3.2380952380952381</v>
          </cell>
        </row>
        <row r="57">
          <cell r="A57">
            <v>102231994</v>
          </cell>
          <cell r="B57" t="str">
            <v xml:space="preserve">Afiqoh Mirasah Larasati </v>
          </cell>
          <cell r="C57">
            <v>102231994</v>
          </cell>
          <cell r="D57" t="str">
            <v>III</v>
          </cell>
          <cell r="E57" t="str">
            <v>2024/2025</v>
          </cell>
          <cell r="F57" t="str">
            <v>2023/2024</v>
          </cell>
          <cell r="G57">
            <v>56</v>
          </cell>
          <cell r="H57" t="str">
            <v>A</v>
          </cell>
          <cell r="I57">
            <v>4</v>
          </cell>
          <cell r="J57">
            <v>12</v>
          </cell>
          <cell r="K57" t="str">
            <v>A</v>
          </cell>
          <cell r="L57">
            <v>4</v>
          </cell>
          <cell r="M57">
            <v>8</v>
          </cell>
          <cell r="N57" t="str">
            <v>B</v>
          </cell>
          <cell r="O57">
            <v>3</v>
          </cell>
          <cell r="P57">
            <v>6</v>
          </cell>
          <cell r="Q57" t="str">
            <v>A</v>
          </cell>
          <cell r="R57">
            <v>4</v>
          </cell>
          <cell r="S57">
            <v>12</v>
          </cell>
          <cell r="T57" t="str">
            <v>T</v>
          </cell>
          <cell r="U57">
            <v>0</v>
          </cell>
          <cell r="V57">
            <v>0</v>
          </cell>
          <cell r="W57" t="str">
            <v>B</v>
          </cell>
          <cell r="X57">
            <v>3</v>
          </cell>
          <cell r="Y57">
            <v>9</v>
          </cell>
          <cell r="Z57" t="str">
            <v>B</v>
          </cell>
          <cell r="AA57">
            <v>3</v>
          </cell>
          <cell r="AB57">
            <v>9</v>
          </cell>
          <cell r="AC57" t="str">
            <v>A</v>
          </cell>
          <cell r="AD57">
            <v>4</v>
          </cell>
          <cell r="AE57">
            <v>12</v>
          </cell>
          <cell r="AF57">
            <v>19</v>
          </cell>
          <cell r="AG57">
            <v>68</v>
          </cell>
          <cell r="AH57">
            <v>3.5789473684210527</v>
          </cell>
          <cell r="AI57">
            <v>63</v>
          </cell>
          <cell r="AJ57">
            <v>233</v>
          </cell>
          <cell r="AK57">
            <v>3.6984126984126986</v>
          </cell>
        </row>
        <row r="58">
          <cell r="A58">
            <v>102231995</v>
          </cell>
          <cell r="B58" t="str">
            <v xml:space="preserve">Amalatul Khusna </v>
          </cell>
          <cell r="C58">
            <v>102231995</v>
          </cell>
          <cell r="D58" t="str">
            <v>III</v>
          </cell>
          <cell r="E58" t="str">
            <v>2024/2025</v>
          </cell>
          <cell r="F58" t="str">
            <v>2023/2024</v>
          </cell>
          <cell r="G58">
            <v>57</v>
          </cell>
          <cell r="H58" t="str">
            <v>A</v>
          </cell>
          <cell r="I58">
            <v>4</v>
          </cell>
          <cell r="J58">
            <v>12</v>
          </cell>
          <cell r="K58" t="str">
            <v>B</v>
          </cell>
          <cell r="L58">
            <v>3</v>
          </cell>
          <cell r="M58">
            <v>6</v>
          </cell>
          <cell r="N58" t="str">
            <v>A</v>
          </cell>
          <cell r="O58">
            <v>4</v>
          </cell>
          <cell r="P58">
            <v>8</v>
          </cell>
          <cell r="Q58" t="str">
            <v>A</v>
          </cell>
          <cell r="R58">
            <v>4</v>
          </cell>
          <cell r="S58">
            <v>12</v>
          </cell>
          <cell r="T58" t="str">
            <v>T</v>
          </cell>
          <cell r="U58">
            <v>0</v>
          </cell>
          <cell r="V58">
            <v>0</v>
          </cell>
          <cell r="W58" t="str">
            <v>B</v>
          </cell>
          <cell r="X58">
            <v>3</v>
          </cell>
          <cell r="Y58">
            <v>9</v>
          </cell>
          <cell r="Z58" t="str">
            <v>B</v>
          </cell>
          <cell r="AA58">
            <v>3</v>
          </cell>
          <cell r="AB58">
            <v>9</v>
          </cell>
          <cell r="AC58" t="str">
            <v>A</v>
          </cell>
          <cell r="AD58">
            <v>4</v>
          </cell>
          <cell r="AE58">
            <v>12</v>
          </cell>
          <cell r="AF58">
            <v>19</v>
          </cell>
          <cell r="AG58">
            <v>68</v>
          </cell>
          <cell r="AH58">
            <v>3.5789473684210527</v>
          </cell>
          <cell r="AI58">
            <v>63</v>
          </cell>
          <cell r="AJ58">
            <v>233</v>
          </cell>
          <cell r="AK58">
            <v>3.6984126984126986</v>
          </cell>
        </row>
        <row r="59">
          <cell r="A59">
            <v>106</v>
          </cell>
          <cell r="B59" t="str">
            <v xml:space="preserve">Andrian Firdaus Kurniawan </v>
          </cell>
          <cell r="C59">
            <v>102231996</v>
          </cell>
          <cell r="D59" t="str">
            <v>III</v>
          </cell>
          <cell r="E59" t="str">
            <v>2024/2025</v>
          </cell>
          <cell r="F59" t="str">
            <v>2023/2024</v>
          </cell>
          <cell r="G59">
            <v>58</v>
          </cell>
          <cell r="H59" t="str">
            <v>B</v>
          </cell>
          <cell r="I59">
            <v>3</v>
          </cell>
          <cell r="J59">
            <v>9</v>
          </cell>
          <cell r="K59" t="str">
            <v>B</v>
          </cell>
          <cell r="L59">
            <v>3</v>
          </cell>
          <cell r="M59">
            <v>6</v>
          </cell>
          <cell r="N59" t="str">
            <v>A</v>
          </cell>
          <cell r="O59">
            <v>4</v>
          </cell>
          <cell r="P59">
            <v>8</v>
          </cell>
          <cell r="Q59" t="str">
            <v>B</v>
          </cell>
          <cell r="R59">
            <v>3</v>
          </cell>
          <cell r="S59">
            <v>9</v>
          </cell>
          <cell r="T59" t="str">
            <v>T</v>
          </cell>
          <cell r="U59">
            <v>0</v>
          </cell>
          <cell r="V59">
            <v>0</v>
          </cell>
          <cell r="W59" t="str">
            <v>B</v>
          </cell>
          <cell r="X59">
            <v>3</v>
          </cell>
          <cell r="Y59">
            <v>9</v>
          </cell>
          <cell r="Z59" t="str">
            <v>B</v>
          </cell>
          <cell r="AA59">
            <v>3</v>
          </cell>
          <cell r="AB59">
            <v>9</v>
          </cell>
          <cell r="AC59" t="str">
            <v>A</v>
          </cell>
          <cell r="AD59">
            <v>4</v>
          </cell>
          <cell r="AE59">
            <v>12</v>
          </cell>
          <cell r="AF59">
            <v>19</v>
          </cell>
          <cell r="AG59">
            <v>62</v>
          </cell>
          <cell r="AH59">
            <v>3.263157894736842</v>
          </cell>
          <cell r="AI59">
            <v>63</v>
          </cell>
          <cell r="AJ59">
            <v>199</v>
          </cell>
          <cell r="AK59">
            <v>3.1587301587301586</v>
          </cell>
        </row>
        <row r="60">
          <cell r="A60">
            <v>106</v>
          </cell>
          <cell r="B60" t="str">
            <v>Choirul Ashidiq</v>
          </cell>
          <cell r="C60">
            <v>102232025</v>
          </cell>
          <cell r="D60" t="str">
            <v>III</v>
          </cell>
          <cell r="E60" t="str">
            <v>2024/2025</v>
          </cell>
          <cell r="F60" t="str">
            <v>2023/2024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 t="str">
            <v>T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19</v>
          </cell>
          <cell r="AG60">
            <v>0</v>
          </cell>
          <cell r="AH60">
            <v>0</v>
          </cell>
          <cell r="AI60">
            <v>63</v>
          </cell>
          <cell r="AJ60">
            <v>127</v>
          </cell>
          <cell r="AK60">
            <v>2.0158730158730158</v>
          </cell>
        </row>
        <row r="61">
          <cell r="A61">
            <v>102231997</v>
          </cell>
          <cell r="B61" t="str">
            <v xml:space="preserve">Darojatul Atqiah </v>
          </cell>
          <cell r="C61">
            <v>102231997</v>
          </cell>
          <cell r="D61" t="str">
            <v>III</v>
          </cell>
          <cell r="E61" t="str">
            <v>2024/2025</v>
          </cell>
          <cell r="F61" t="str">
            <v>2023/2024</v>
          </cell>
          <cell r="G61">
            <v>60</v>
          </cell>
          <cell r="H61" t="str">
            <v>A</v>
          </cell>
          <cell r="I61">
            <v>4</v>
          </cell>
          <cell r="J61">
            <v>12</v>
          </cell>
          <cell r="K61" t="str">
            <v>B</v>
          </cell>
          <cell r="L61">
            <v>3</v>
          </cell>
          <cell r="M61">
            <v>6</v>
          </cell>
          <cell r="N61" t="str">
            <v>A</v>
          </cell>
          <cell r="O61">
            <v>4</v>
          </cell>
          <cell r="P61">
            <v>8</v>
          </cell>
          <cell r="Q61" t="str">
            <v>A</v>
          </cell>
          <cell r="R61">
            <v>4</v>
          </cell>
          <cell r="S61">
            <v>12</v>
          </cell>
          <cell r="T61" t="str">
            <v>T</v>
          </cell>
          <cell r="U61">
            <v>0</v>
          </cell>
          <cell r="V61">
            <v>0</v>
          </cell>
          <cell r="W61" t="str">
            <v>B</v>
          </cell>
          <cell r="X61">
            <v>3</v>
          </cell>
          <cell r="Y61">
            <v>9</v>
          </cell>
          <cell r="Z61" t="str">
            <v>B</v>
          </cell>
          <cell r="AA61">
            <v>3</v>
          </cell>
          <cell r="AB61">
            <v>9</v>
          </cell>
          <cell r="AC61" t="str">
            <v>A</v>
          </cell>
          <cell r="AD61">
            <v>4</v>
          </cell>
          <cell r="AE61">
            <v>12</v>
          </cell>
          <cell r="AF61">
            <v>19</v>
          </cell>
          <cell r="AG61">
            <v>68</v>
          </cell>
          <cell r="AH61">
            <v>3.5789473684210527</v>
          </cell>
          <cell r="AI61">
            <v>63</v>
          </cell>
          <cell r="AJ61">
            <v>230</v>
          </cell>
          <cell r="AK61">
            <v>3.6507936507936507</v>
          </cell>
        </row>
        <row r="62">
          <cell r="A62">
            <v>106</v>
          </cell>
          <cell r="B62" t="str">
            <v xml:space="preserve">Eko Suprayitno </v>
          </cell>
          <cell r="C62">
            <v>102232023</v>
          </cell>
          <cell r="D62" t="str">
            <v>III</v>
          </cell>
          <cell r="E62" t="str">
            <v>2024/2025</v>
          </cell>
          <cell r="F62" t="str">
            <v>2023/2024</v>
          </cell>
          <cell r="G62">
            <v>61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 t="str">
            <v>T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19</v>
          </cell>
          <cell r="AG62">
            <v>0</v>
          </cell>
          <cell r="AH62">
            <v>0</v>
          </cell>
          <cell r="AI62">
            <v>63</v>
          </cell>
          <cell r="AJ62">
            <v>132</v>
          </cell>
          <cell r="AK62">
            <v>2.0952380952380953</v>
          </cell>
        </row>
        <row r="63">
          <cell r="A63">
            <v>102231998</v>
          </cell>
          <cell r="B63" t="str">
            <v xml:space="preserve">Ika Romayanah </v>
          </cell>
          <cell r="C63">
            <v>102231998</v>
          </cell>
          <cell r="D63" t="str">
            <v>III</v>
          </cell>
          <cell r="E63" t="str">
            <v>2024/2025</v>
          </cell>
          <cell r="F63" t="str">
            <v>2023/2024</v>
          </cell>
          <cell r="G63">
            <v>62</v>
          </cell>
          <cell r="H63" t="str">
            <v>A</v>
          </cell>
          <cell r="I63">
            <v>4</v>
          </cell>
          <cell r="J63">
            <v>12</v>
          </cell>
          <cell r="K63" t="str">
            <v>A</v>
          </cell>
          <cell r="L63">
            <v>4</v>
          </cell>
          <cell r="M63">
            <v>8</v>
          </cell>
          <cell r="N63" t="str">
            <v>A</v>
          </cell>
          <cell r="O63">
            <v>4</v>
          </cell>
          <cell r="P63">
            <v>8</v>
          </cell>
          <cell r="Q63" t="str">
            <v>A</v>
          </cell>
          <cell r="R63">
            <v>4</v>
          </cell>
          <cell r="S63">
            <v>12</v>
          </cell>
          <cell r="T63" t="str">
            <v>T</v>
          </cell>
          <cell r="U63">
            <v>0</v>
          </cell>
          <cell r="V63">
            <v>0</v>
          </cell>
          <cell r="W63" t="str">
            <v>A</v>
          </cell>
          <cell r="X63">
            <v>4</v>
          </cell>
          <cell r="Y63">
            <v>12</v>
          </cell>
          <cell r="Z63" t="str">
            <v>A</v>
          </cell>
          <cell r="AA63">
            <v>4</v>
          </cell>
          <cell r="AB63">
            <v>12</v>
          </cell>
          <cell r="AC63" t="str">
            <v>A</v>
          </cell>
          <cell r="AD63">
            <v>4</v>
          </cell>
          <cell r="AE63">
            <v>12</v>
          </cell>
          <cell r="AF63">
            <v>19</v>
          </cell>
          <cell r="AG63">
            <v>76</v>
          </cell>
          <cell r="AH63">
            <v>4</v>
          </cell>
          <cell r="AI63">
            <v>63</v>
          </cell>
          <cell r="AJ63">
            <v>246</v>
          </cell>
          <cell r="AK63">
            <v>3.9047619047619047</v>
          </cell>
        </row>
        <row r="64">
          <cell r="A64">
            <v>106</v>
          </cell>
          <cell r="B64" t="str">
            <v xml:space="preserve">Moh. Arief Fajarudin </v>
          </cell>
          <cell r="C64">
            <v>102231999</v>
          </cell>
          <cell r="D64" t="str">
            <v>III</v>
          </cell>
          <cell r="E64" t="str">
            <v>2024/2025</v>
          </cell>
          <cell r="F64" t="str">
            <v>2023/2024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T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19</v>
          </cell>
          <cell r="AG64">
            <v>0</v>
          </cell>
          <cell r="AH64">
            <v>0</v>
          </cell>
          <cell r="AI64">
            <v>63</v>
          </cell>
          <cell r="AJ64">
            <v>146</v>
          </cell>
          <cell r="AK64">
            <v>2.3174603174603177</v>
          </cell>
        </row>
        <row r="65">
          <cell r="A65">
            <v>106</v>
          </cell>
          <cell r="B65" t="str">
            <v>Nikhlatun Khasanah</v>
          </cell>
          <cell r="C65">
            <v>102232000</v>
          </cell>
          <cell r="D65" t="str">
            <v>III</v>
          </cell>
          <cell r="E65" t="str">
            <v>2024/2025</v>
          </cell>
          <cell r="F65" t="str">
            <v>2023/2024</v>
          </cell>
          <cell r="G65">
            <v>64</v>
          </cell>
          <cell r="H65" t="str">
            <v>A</v>
          </cell>
          <cell r="I65">
            <v>4</v>
          </cell>
          <cell r="J65">
            <v>12</v>
          </cell>
          <cell r="K65" t="str">
            <v>A</v>
          </cell>
          <cell r="L65">
            <v>4</v>
          </cell>
          <cell r="M65">
            <v>8</v>
          </cell>
          <cell r="N65" t="str">
            <v>B</v>
          </cell>
          <cell r="O65">
            <v>3</v>
          </cell>
          <cell r="P65">
            <v>6</v>
          </cell>
          <cell r="Q65" t="str">
            <v>A</v>
          </cell>
          <cell r="R65">
            <v>4</v>
          </cell>
          <cell r="S65">
            <v>12</v>
          </cell>
          <cell r="T65" t="str">
            <v>T</v>
          </cell>
          <cell r="U65">
            <v>0</v>
          </cell>
          <cell r="V65">
            <v>0</v>
          </cell>
          <cell r="W65" t="str">
            <v>A</v>
          </cell>
          <cell r="X65">
            <v>4</v>
          </cell>
          <cell r="Y65">
            <v>12</v>
          </cell>
          <cell r="Z65" t="str">
            <v>B</v>
          </cell>
          <cell r="AA65">
            <v>3</v>
          </cell>
          <cell r="AB65">
            <v>9</v>
          </cell>
          <cell r="AC65" t="str">
            <v>A</v>
          </cell>
          <cell r="AD65">
            <v>4</v>
          </cell>
          <cell r="AE65">
            <v>12</v>
          </cell>
          <cell r="AF65">
            <v>19</v>
          </cell>
          <cell r="AG65">
            <v>71</v>
          </cell>
          <cell r="AH65">
            <v>3.736842105263158</v>
          </cell>
          <cell r="AI65">
            <v>63</v>
          </cell>
          <cell r="AJ65">
            <v>234</v>
          </cell>
          <cell r="AK65">
            <v>3.7142857142857144</v>
          </cell>
        </row>
        <row r="66">
          <cell r="A66">
            <v>106</v>
          </cell>
          <cell r="B66" t="str">
            <v xml:space="preserve">Novita Zahnu Indah </v>
          </cell>
          <cell r="C66">
            <v>102232001</v>
          </cell>
          <cell r="D66" t="str">
            <v>III</v>
          </cell>
          <cell r="E66" t="str">
            <v>2024/2025</v>
          </cell>
          <cell r="F66" t="str">
            <v>2023/2024</v>
          </cell>
          <cell r="G66">
            <v>65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T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19</v>
          </cell>
          <cell r="AG66">
            <v>0</v>
          </cell>
          <cell r="AH66">
            <v>0</v>
          </cell>
          <cell r="AI66">
            <v>63</v>
          </cell>
          <cell r="AJ66">
            <v>78</v>
          </cell>
          <cell r="AK66">
            <v>1.2380952380952381</v>
          </cell>
        </row>
        <row r="67">
          <cell r="A67">
            <v>106</v>
          </cell>
          <cell r="B67" t="str">
            <v xml:space="preserve">Rini Nofitri Ayu </v>
          </cell>
          <cell r="C67">
            <v>102232021</v>
          </cell>
          <cell r="D67" t="str">
            <v>III</v>
          </cell>
          <cell r="E67" t="str">
            <v>2024/2025</v>
          </cell>
          <cell r="F67" t="str">
            <v>2023/2024</v>
          </cell>
          <cell r="G67">
            <v>66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T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19</v>
          </cell>
          <cell r="AG67">
            <v>0</v>
          </cell>
          <cell r="AH67">
            <v>0</v>
          </cell>
          <cell r="AI67">
            <v>63</v>
          </cell>
          <cell r="AJ67">
            <v>66</v>
          </cell>
          <cell r="AK67">
            <v>1.0476190476190477</v>
          </cell>
        </row>
        <row r="68">
          <cell r="A68">
            <v>106</v>
          </cell>
          <cell r="B68" t="str">
            <v xml:space="preserve">Septi Andreyani </v>
          </cell>
          <cell r="C68">
            <v>102232002</v>
          </cell>
          <cell r="D68" t="str">
            <v>III</v>
          </cell>
          <cell r="E68" t="str">
            <v>2024/2025</v>
          </cell>
          <cell r="F68" t="str">
            <v>2023/2024</v>
          </cell>
          <cell r="G68">
            <v>67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T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19</v>
          </cell>
          <cell r="AG68">
            <v>0</v>
          </cell>
          <cell r="AH68">
            <v>0</v>
          </cell>
          <cell r="AI68">
            <v>63</v>
          </cell>
          <cell r="AJ68">
            <v>66</v>
          </cell>
          <cell r="AK68">
            <v>1.0476190476190477</v>
          </cell>
        </row>
        <row r="69">
          <cell r="A69">
            <v>102232003</v>
          </cell>
          <cell r="B69" t="str">
            <v xml:space="preserve">Windi Setiyani </v>
          </cell>
          <cell r="C69">
            <v>102232003</v>
          </cell>
          <cell r="D69" t="str">
            <v>III</v>
          </cell>
          <cell r="E69" t="str">
            <v>2024/2025</v>
          </cell>
          <cell r="F69" t="str">
            <v>2023/2024</v>
          </cell>
          <cell r="G69">
            <v>68</v>
          </cell>
          <cell r="H69" t="str">
            <v>A</v>
          </cell>
          <cell r="I69">
            <v>4</v>
          </cell>
          <cell r="J69">
            <v>12</v>
          </cell>
          <cell r="K69" t="str">
            <v>A</v>
          </cell>
          <cell r="L69">
            <v>4</v>
          </cell>
          <cell r="M69">
            <v>8</v>
          </cell>
          <cell r="N69" t="str">
            <v>B</v>
          </cell>
          <cell r="O69">
            <v>3</v>
          </cell>
          <cell r="P69">
            <v>6</v>
          </cell>
          <cell r="Q69" t="str">
            <v>A</v>
          </cell>
          <cell r="R69">
            <v>4</v>
          </cell>
          <cell r="S69">
            <v>12</v>
          </cell>
          <cell r="T69" t="str">
            <v>T</v>
          </cell>
          <cell r="U69">
            <v>0</v>
          </cell>
          <cell r="V69">
            <v>0</v>
          </cell>
          <cell r="W69" t="str">
            <v>B</v>
          </cell>
          <cell r="X69">
            <v>3</v>
          </cell>
          <cell r="Y69">
            <v>9</v>
          </cell>
          <cell r="Z69" t="str">
            <v>B</v>
          </cell>
          <cell r="AA69">
            <v>3</v>
          </cell>
          <cell r="AB69">
            <v>9</v>
          </cell>
          <cell r="AC69" t="str">
            <v>A</v>
          </cell>
          <cell r="AD69">
            <v>4</v>
          </cell>
          <cell r="AE69">
            <v>12</v>
          </cell>
          <cell r="AF69">
            <v>19</v>
          </cell>
          <cell r="AG69">
            <v>68</v>
          </cell>
          <cell r="AH69">
            <v>3.5789473684210527</v>
          </cell>
          <cell r="AI69">
            <v>63</v>
          </cell>
          <cell r="AJ69">
            <v>231</v>
          </cell>
          <cell r="AK69">
            <v>3.6666666666666665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III</v>
          </cell>
          <cell r="E70" t="str">
            <v>2024/2025</v>
          </cell>
          <cell r="F70" t="str">
            <v>2023/2024</v>
          </cell>
          <cell r="G70">
            <v>69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T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19</v>
          </cell>
          <cell r="AG70">
            <v>0</v>
          </cell>
          <cell r="AH70">
            <v>0</v>
          </cell>
          <cell r="AI70">
            <v>63</v>
          </cell>
          <cell r="AJ70">
            <v>67</v>
          </cell>
          <cell r="AK70">
            <v>1.0634920634920635</v>
          </cell>
        </row>
        <row r="71">
          <cell r="A71">
            <v>106</v>
          </cell>
          <cell r="B71">
            <v>0</v>
          </cell>
          <cell r="C71">
            <v>0</v>
          </cell>
          <cell r="D71" t="str">
            <v>I</v>
          </cell>
          <cell r="E71">
            <v>0</v>
          </cell>
          <cell r="F71">
            <v>0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19</v>
          </cell>
          <cell r="AG71">
            <v>0</v>
          </cell>
          <cell r="AH71">
            <v>0</v>
          </cell>
          <cell r="AI71">
            <v>63</v>
          </cell>
          <cell r="AJ71">
            <v>0</v>
          </cell>
          <cell r="AK71">
            <v>0</v>
          </cell>
        </row>
        <row r="72">
          <cell r="A72">
            <v>106</v>
          </cell>
          <cell r="B72">
            <v>0</v>
          </cell>
          <cell r="C72">
            <v>0</v>
          </cell>
          <cell r="D72" t="str">
            <v>I</v>
          </cell>
          <cell r="E72">
            <v>0</v>
          </cell>
          <cell r="F72">
            <v>0</v>
          </cell>
          <cell r="G72">
            <v>71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19</v>
          </cell>
          <cell r="AG72">
            <v>0</v>
          </cell>
          <cell r="AH72">
            <v>0</v>
          </cell>
          <cell r="AI72">
            <v>63</v>
          </cell>
          <cell r="AJ72">
            <v>0</v>
          </cell>
          <cell r="AK72">
            <v>0</v>
          </cell>
        </row>
        <row r="73">
          <cell r="A73">
            <v>106</v>
          </cell>
          <cell r="B73">
            <v>0</v>
          </cell>
          <cell r="C73">
            <v>0</v>
          </cell>
          <cell r="D73" t="str">
            <v>I</v>
          </cell>
          <cell r="E73">
            <v>0</v>
          </cell>
          <cell r="F73">
            <v>0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19</v>
          </cell>
          <cell r="AG73">
            <v>0</v>
          </cell>
          <cell r="AH73">
            <v>0</v>
          </cell>
          <cell r="AI73">
            <v>63</v>
          </cell>
          <cell r="AJ73">
            <v>0</v>
          </cell>
          <cell r="AK73">
            <v>0</v>
          </cell>
        </row>
        <row r="74">
          <cell r="A74">
            <v>106</v>
          </cell>
          <cell r="B74">
            <v>0</v>
          </cell>
          <cell r="C74">
            <v>0</v>
          </cell>
          <cell r="D74" t="str">
            <v>I</v>
          </cell>
          <cell r="E74">
            <v>0</v>
          </cell>
          <cell r="F74">
            <v>0</v>
          </cell>
          <cell r="G74">
            <v>73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19</v>
          </cell>
          <cell r="AG74">
            <v>0</v>
          </cell>
          <cell r="AH74">
            <v>0</v>
          </cell>
          <cell r="AI74">
            <v>63</v>
          </cell>
          <cell r="AJ74">
            <v>0</v>
          </cell>
          <cell r="AK74">
            <v>0</v>
          </cell>
        </row>
        <row r="75">
          <cell r="A75">
            <v>106</v>
          </cell>
          <cell r="B75">
            <v>0</v>
          </cell>
          <cell r="C75">
            <v>0</v>
          </cell>
          <cell r="D75" t="str">
            <v>I</v>
          </cell>
          <cell r="E75">
            <v>0</v>
          </cell>
          <cell r="F75">
            <v>0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19</v>
          </cell>
          <cell r="AG75">
            <v>0</v>
          </cell>
          <cell r="AH75">
            <v>0</v>
          </cell>
          <cell r="AI75">
            <v>63</v>
          </cell>
          <cell r="AJ75">
            <v>0</v>
          </cell>
          <cell r="AK75">
            <v>0</v>
          </cell>
        </row>
        <row r="76">
          <cell r="A76">
            <v>106</v>
          </cell>
          <cell r="B76">
            <v>0</v>
          </cell>
          <cell r="C76">
            <v>0</v>
          </cell>
          <cell r="D76" t="str">
            <v>I</v>
          </cell>
          <cell r="E76">
            <v>0</v>
          </cell>
          <cell r="F76">
            <v>0</v>
          </cell>
          <cell r="G76">
            <v>75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19</v>
          </cell>
          <cell r="AG76">
            <v>0</v>
          </cell>
          <cell r="AH76">
            <v>0</v>
          </cell>
          <cell r="AI76">
            <v>63</v>
          </cell>
          <cell r="AJ76">
            <v>0</v>
          </cell>
          <cell r="AK76">
            <v>0</v>
          </cell>
        </row>
        <row r="77">
          <cell r="A77">
            <v>106</v>
          </cell>
          <cell r="B77">
            <v>0</v>
          </cell>
          <cell r="C77">
            <v>0</v>
          </cell>
          <cell r="D77" t="str">
            <v>III</v>
          </cell>
          <cell r="E77">
            <v>0</v>
          </cell>
          <cell r="F77">
            <v>0</v>
          </cell>
          <cell r="G77">
            <v>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19</v>
          </cell>
          <cell r="AG77">
            <v>0</v>
          </cell>
          <cell r="AH77">
            <v>0</v>
          </cell>
          <cell r="AI77">
            <v>63</v>
          </cell>
          <cell r="AJ77">
            <v>0</v>
          </cell>
          <cell r="AK77">
            <v>0</v>
          </cell>
        </row>
        <row r="78">
          <cell r="A78">
            <v>106</v>
          </cell>
          <cell r="B78">
            <v>0</v>
          </cell>
          <cell r="C78">
            <v>0</v>
          </cell>
          <cell r="D78" t="str">
            <v>III</v>
          </cell>
          <cell r="E78">
            <v>0</v>
          </cell>
          <cell r="F78">
            <v>0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19</v>
          </cell>
          <cell r="AG78">
            <v>0</v>
          </cell>
          <cell r="AH78">
            <v>0</v>
          </cell>
          <cell r="AI78">
            <v>63</v>
          </cell>
          <cell r="AJ78">
            <v>0</v>
          </cell>
          <cell r="AK78">
            <v>0</v>
          </cell>
        </row>
        <row r="79">
          <cell r="A79">
            <v>106</v>
          </cell>
          <cell r="B79">
            <v>0</v>
          </cell>
          <cell r="C79">
            <v>0</v>
          </cell>
          <cell r="D79" t="str">
            <v>III</v>
          </cell>
          <cell r="E79">
            <v>0</v>
          </cell>
          <cell r="F79">
            <v>0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19</v>
          </cell>
          <cell r="AG79">
            <v>0</v>
          </cell>
          <cell r="AH79">
            <v>0</v>
          </cell>
          <cell r="AI79">
            <v>63</v>
          </cell>
          <cell r="AJ79">
            <v>0</v>
          </cell>
          <cell r="AK79">
            <v>0</v>
          </cell>
        </row>
        <row r="80">
          <cell r="A80">
            <v>106</v>
          </cell>
          <cell r="B80">
            <v>0</v>
          </cell>
          <cell r="C80">
            <v>0</v>
          </cell>
          <cell r="D80" t="str">
            <v>III</v>
          </cell>
          <cell r="E80">
            <v>0</v>
          </cell>
          <cell r="F80">
            <v>0</v>
          </cell>
          <cell r="G80">
            <v>79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19</v>
          </cell>
          <cell r="AG80">
            <v>0</v>
          </cell>
          <cell r="AH80">
            <v>0</v>
          </cell>
          <cell r="AI80">
            <v>63</v>
          </cell>
          <cell r="AJ80">
            <v>0</v>
          </cell>
          <cell r="AK80">
            <v>0</v>
          </cell>
        </row>
        <row r="81">
          <cell r="A81">
            <v>106</v>
          </cell>
          <cell r="B81">
            <v>0</v>
          </cell>
          <cell r="C81">
            <v>0</v>
          </cell>
          <cell r="D81" t="str">
            <v>III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19</v>
          </cell>
          <cell r="AG81">
            <v>0</v>
          </cell>
          <cell r="AH81">
            <v>0</v>
          </cell>
          <cell r="AI81">
            <v>63</v>
          </cell>
          <cell r="AJ81">
            <v>0</v>
          </cell>
          <cell r="AK81">
            <v>0</v>
          </cell>
        </row>
        <row r="82">
          <cell r="A82">
            <v>106</v>
          </cell>
          <cell r="B82">
            <v>0</v>
          </cell>
          <cell r="C82">
            <v>0</v>
          </cell>
          <cell r="D82" t="str">
            <v>III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19</v>
          </cell>
          <cell r="AG82">
            <v>0</v>
          </cell>
          <cell r="AH82">
            <v>0</v>
          </cell>
          <cell r="AI82">
            <v>63</v>
          </cell>
          <cell r="AJ82">
            <v>0</v>
          </cell>
          <cell r="AK82">
            <v>0</v>
          </cell>
        </row>
        <row r="83">
          <cell r="A83">
            <v>106</v>
          </cell>
          <cell r="B83">
            <v>0</v>
          </cell>
          <cell r="C83">
            <v>0</v>
          </cell>
          <cell r="D83" t="str">
            <v>III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19</v>
          </cell>
          <cell r="AG83">
            <v>0</v>
          </cell>
          <cell r="AH83">
            <v>0</v>
          </cell>
          <cell r="AI83">
            <v>63</v>
          </cell>
          <cell r="AJ83">
            <v>0</v>
          </cell>
          <cell r="AK83">
            <v>0</v>
          </cell>
        </row>
        <row r="84">
          <cell r="A84">
            <v>106</v>
          </cell>
          <cell r="B84">
            <v>0</v>
          </cell>
          <cell r="C84">
            <v>0</v>
          </cell>
          <cell r="D84" t="str">
            <v>III</v>
          </cell>
          <cell r="E84">
            <v>0</v>
          </cell>
          <cell r="F84">
            <v>0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19</v>
          </cell>
          <cell r="AG84">
            <v>0</v>
          </cell>
          <cell r="AH84">
            <v>0</v>
          </cell>
          <cell r="AI84">
            <v>63</v>
          </cell>
          <cell r="AJ84">
            <v>0</v>
          </cell>
          <cell r="AK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III</v>
          </cell>
          <cell r="E85">
            <v>0</v>
          </cell>
          <cell r="F85">
            <v>0</v>
          </cell>
          <cell r="G85">
            <v>84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19</v>
          </cell>
          <cell r="AG85">
            <v>0</v>
          </cell>
          <cell r="AH85">
            <v>0</v>
          </cell>
          <cell r="AI85">
            <v>63</v>
          </cell>
          <cell r="AJ85">
            <v>0</v>
          </cell>
          <cell r="AK85">
            <v>0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III</v>
          </cell>
          <cell r="E86">
            <v>0</v>
          </cell>
          <cell r="F86">
            <v>0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19</v>
          </cell>
          <cell r="AG86">
            <v>0</v>
          </cell>
          <cell r="AH86">
            <v>0</v>
          </cell>
          <cell r="AI86">
            <v>63</v>
          </cell>
          <cell r="AJ86">
            <v>0</v>
          </cell>
          <cell r="AK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III</v>
          </cell>
          <cell r="E87">
            <v>0</v>
          </cell>
          <cell r="F87">
            <v>0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19</v>
          </cell>
          <cell r="AG87">
            <v>0</v>
          </cell>
          <cell r="AH87">
            <v>0</v>
          </cell>
          <cell r="AI87">
            <v>63</v>
          </cell>
          <cell r="AJ87">
            <v>0</v>
          </cell>
          <cell r="AK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III</v>
          </cell>
          <cell r="E88">
            <v>0</v>
          </cell>
          <cell r="F88">
            <v>0</v>
          </cell>
          <cell r="G88">
            <v>87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19</v>
          </cell>
          <cell r="AG88">
            <v>0</v>
          </cell>
          <cell r="AH88">
            <v>0</v>
          </cell>
          <cell r="AI88">
            <v>63</v>
          </cell>
          <cell r="AJ88">
            <v>0</v>
          </cell>
          <cell r="AK88">
            <v>0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III</v>
          </cell>
          <cell r="E89">
            <v>0</v>
          </cell>
          <cell r="F89">
            <v>0</v>
          </cell>
          <cell r="G89">
            <v>88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19</v>
          </cell>
          <cell r="AG89">
            <v>0</v>
          </cell>
          <cell r="AH89">
            <v>0</v>
          </cell>
          <cell r="AI89">
            <v>63</v>
          </cell>
          <cell r="AJ89">
            <v>0</v>
          </cell>
          <cell r="AK89">
            <v>0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III</v>
          </cell>
          <cell r="E90">
            <v>0</v>
          </cell>
          <cell r="F90">
            <v>0</v>
          </cell>
          <cell r="G90">
            <v>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19</v>
          </cell>
          <cell r="AG90">
            <v>0</v>
          </cell>
          <cell r="AH90">
            <v>0</v>
          </cell>
          <cell r="AI90">
            <v>63</v>
          </cell>
          <cell r="AJ90">
            <v>0</v>
          </cell>
          <cell r="AK90">
            <v>0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III</v>
          </cell>
          <cell r="E91">
            <v>0</v>
          </cell>
          <cell r="F91">
            <v>0</v>
          </cell>
          <cell r="G91">
            <v>90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19</v>
          </cell>
          <cell r="AG91">
            <v>0</v>
          </cell>
          <cell r="AH91">
            <v>0</v>
          </cell>
          <cell r="AI91">
            <v>63</v>
          </cell>
          <cell r="AJ91">
            <v>0</v>
          </cell>
          <cell r="AK91">
            <v>0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III</v>
          </cell>
          <cell r="E92">
            <v>0</v>
          </cell>
          <cell r="F92">
            <v>0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19</v>
          </cell>
          <cell r="AG92">
            <v>0</v>
          </cell>
          <cell r="AH92">
            <v>0</v>
          </cell>
          <cell r="AI92">
            <v>63</v>
          </cell>
          <cell r="AJ92">
            <v>0</v>
          </cell>
          <cell r="AK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III</v>
          </cell>
          <cell r="E93">
            <v>0</v>
          </cell>
          <cell r="F93">
            <v>0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19</v>
          </cell>
          <cell r="AG93">
            <v>0</v>
          </cell>
          <cell r="AH93">
            <v>0</v>
          </cell>
          <cell r="AI93">
            <v>63</v>
          </cell>
          <cell r="AJ93">
            <v>0</v>
          </cell>
          <cell r="AK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III</v>
          </cell>
          <cell r="E94">
            <v>0</v>
          </cell>
          <cell r="F94">
            <v>0</v>
          </cell>
          <cell r="G94">
            <v>93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19</v>
          </cell>
          <cell r="AG94">
            <v>0</v>
          </cell>
          <cell r="AH94">
            <v>0</v>
          </cell>
          <cell r="AI94">
            <v>63</v>
          </cell>
          <cell r="AJ94">
            <v>0</v>
          </cell>
          <cell r="AK94">
            <v>0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III</v>
          </cell>
          <cell r="E95">
            <v>0</v>
          </cell>
          <cell r="F95">
            <v>0</v>
          </cell>
          <cell r="G95">
            <v>94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19</v>
          </cell>
          <cell r="AG95">
            <v>0</v>
          </cell>
          <cell r="AH95">
            <v>0</v>
          </cell>
          <cell r="AI95">
            <v>63</v>
          </cell>
          <cell r="AJ95">
            <v>0</v>
          </cell>
          <cell r="AK95">
            <v>0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III</v>
          </cell>
          <cell r="E96">
            <v>0</v>
          </cell>
          <cell r="F96">
            <v>0</v>
          </cell>
          <cell r="G96">
            <v>95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19</v>
          </cell>
          <cell r="AG96">
            <v>0</v>
          </cell>
          <cell r="AH96">
            <v>0</v>
          </cell>
          <cell r="AI96">
            <v>63</v>
          </cell>
          <cell r="AJ96">
            <v>0</v>
          </cell>
          <cell r="AK96">
            <v>0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III</v>
          </cell>
          <cell r="E97">
            <v>0</v>
          </cell>
          <cell r="F97">
            <v>0</v>
          </cell>
          <cell r="G97">
            <v>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19</v>
          </cell>
          <cell r="AG97">
            <v>0</v>
          </cell>
          <cell r="AH97">
            <v>0</v>
          </cell>
          <cell r="AI97">
            <v>63</v>
          </cell>
          <cell r="AJ97">
            <v>0</v>
          </cell>
          <cell r="AK97">
            <v>0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III</v>
          </cell>
          <cell r="E98">
            <v>0</v>
          </cell>
          <cell r="F98">
            <v>0</v>
          </cell>
          <cell r="G98">
            <v>97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19</v>
          </cell>
          <cell r="AG98">
            <v>0</v>
          </cell>
          <cell r="AH98">
            <v>0</v>
          </cell>
          <cell r="AI98">
            <v>63</v>
          </cell>
          <cell r="AJ98">
            <v>0</v>
          </cell>
          <cell r="AK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III</v>
          </cell>
          <cell r="E99">
            <v>0</v>
          </cell>
          <cell r="F99">
            <v>0</v>
          </cell>
          <cell r="G99">
            <v>98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19</v>
          </cell>
          <cell r="AG99">
            <v>0</v>
          </cell>
          <cell r="AH99">
            <v>0</v>
          </cell>
          <cell r="AI99">
            <v>63</v>
          </cell>
          <cell r="AJ99">
            <v>0</v>
          </cell>
          <cell r="AK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III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8</v>
          </cell>
          <cell r="N100" t="str">
            <v>a</v>
          </cell>
          <cell r="O100">
            <v>4</v>
          </cell>
          <cell r="P100">
            <v>8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0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 t="str">
            <v>a</v>
          </cell>
          <cell r="AD100">
            <v>4</v>
          </cell>
          <cell r="AE100">
            <v>12</v>
          </cell>
          <cell r="AF100">
            <v>19</v>
          </cell>
          <cell r="AG100">
            <v>76</v>
          </cell>
          <cell r="AH100">
            <v>4</v>
          </cell>
          <cell r="AI100">
            <v>63</v>
          </cell>
          <cell r="AJ100">
            <v>252</v>
          </cell>
          <cell r="AK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III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19</v>
          </cell>
          <cell r="AG101">
            <v>0</v>
          </cell>
          <cell r="AH101">
            <v>0</v>
          </cell>
          <cell r="AI101">
            <v>63</v>
          </cell>
          <cell r="AJ101">
            <v>0</v>
          </cell>
          <cell r="AK101">
            <v>0</v>
          </cell>
        </row>
        <row r="103">
          <cell r="B103">
            <v>1</v>
          </cell>
          <cell r="C103">
            <v>2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8</v>
          </cell>
          <cell r="J103">
            <v>9</v>
          </cell>
          <cell r="K103">
            <v>10</v>
          </cell>
          <cell r="L103">
            <v>11</v>
          </cell>
          <cell r="M103">
            <v>12</v>
          </cell>
          <cell r="N103">
            <v>13</v>
          </cell>
          <cell r="O103">
            <v>14</v>
          </cell>
          <cell r="P103">
            <v>15</v>
          </cell>
          <cell r="Q103">
            <v>16</v>
          </cell>
          <cell r="R103">
            <v>17</v>
          </cell>
          <cell r="S103">
            <v>18</v>
          </cell>
          <cell r="T103">
            <v>19</v>
          </cell>
          <cell r="U103">
            <v>20</v>
          </cell>
          <cell r="V103">
            <v>21</v>
          </cell>
          <cell r="W103">
            <v>22</v>
          </cell>
          <cell r="X103">
            <v>23</v>
          </cell>
          <cell r="Y103">
            <v>24</v>
          </cell>
          <cell r="Z103">
            <v>25</v>
          </cell>
          <cell r="AA103">
            <v>26</v>
          </cell>
          <cell r="AB103">
            <v>27</v>
          </cell>
          <cell r="AC103">
            <v>28</v>
          </cell>
          <cell r="AD103">
            <v>29</v>
          </cell>
          <cell r="AE103">
            <v>30</v>
          </cell>
          <cell r="AF103">
            <v>31</v>
          </cell>
          <cell r="AG103">
            <v>32</v>
          </cell>
          <cell r="AH103">
            <v>33</v>
          </cell>
          <cell r="AI103">
            <v>34</v>
          </cell>
          <cell r="AJ103">
            <v>35</v>
          </cell>
          <cell r="AK103">
            <v>36</v>
          </cell>
        </row>
      </sheetData>
      <sheetData sheetId="5">
        <row r="2">
          <cell r="A2">
            <v>106</v>
          </cell>
          <cell r="B2" t="str">
            <v>Aulia Arum Aisyah</v>
          </cell>
          <cell r="C2">
            <v>102231968</v>
          </cell>
          <cell r="D2" t="str">
            <v>IV</v>
          </cell>
          <cell r="E2" t="str">
            <v>2024/2025</v>
          </cell>
          <cell r="F2" t="str">
            <v>2023/2024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A</v>
          </cell>
          <cell r="R2">
            <v>4</v>
          </cell>
          <cell r="S2">
            <v>12</v>
          </cell>
          <cell r="T2" t="str">
            <v>A</v>
          </cell>
          <cell r="U2">
            <v>4</v>
          </cell>
          <cell r="V2">
            <v>12</v>
          </cell>
          <cell r="W2" t="str">
            <v>A</v>
          </cell>
          <cell r="X2">
            <v>4</v>
          </cell>
          <cell r="Y2">
            <v>12</v>
          </cell>
          <cell r="Z2" t="str">
            <v>B</v>
          </cell>
          <cell r="AA2">
            <v>3</v>
          </cell>
          <cell r="AB2">
            <v>6</v>
          </cell>
          <cell r="AC2" t="str">
            <v>A</v>
          </cell>
          <cell r="AD2">
            <v>4</v>
          </cell>
          <cell r="AE2">
            <v>12</v>
          </cell>
          <cell r="AF2">
            <v>23</v>
          </cell>
          <cell r="AG2">
            <v>87</v>
          </cell>
          <cell r="AH2">
            <v>3.7826086956521738</v>
          </cell>
          <cell r="AI2">
            <v>86</v>
          </cell>
          <cell r="AJ2">
            <v>335</v>
          </cell>
          <cell r="AK2">
            <v>3.8953488372093021</v>
          </cell>
        </row>
        <row r="3">
          <cell r="A3">
            <v>102231969</v>
          </cell>
          <cell r="B3" t="str">
            <v xml:space="preserve">Bunga Hadi Sefiyani </v>
          </cell>
          <cell r="C3">
            <v>102231969</v>
          </cell>
          <cell r="D3" t="str">
            <v>IV</v>
          </cell>
          <cell r="E3" t="str">
            <v>2024/2025</v>
          </cell>
          <cell r="F3" t="str">
            <v>2023/2024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B</v>
          </cell>
          <cell r="O3">
            <v>3</v>
          </cell>
          <cell r="P3">
            <v>9</v>
          </cell>
          <cell r="Q3" t="str">
            <v>A</v>
          </cell>
          <cell r="R3">
            <v>4</v>
          </cell>
          <cell r="S3">
            <v>12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B</v>
          </cell>
          <cell r="AA3">
            <v>3</v>
          </cell>
          <cell r="AB3">
            <v>6</v>
          </cell>
          <cell r="AC3" t="str">
            <v>A</v>
          </cell>
          <cell r="AD3">
            <v>4</v>
          </cell>
          <cell r="AE3">
            <v>12</v>
          </cell>
          <cell r="AF3">
            <v>23</v>
          </cell>
          <cell r="AG3">
            <v>87</v>
          </cell>
          <cell r="AH3">
            <v>3.7826086956521738</v>
          </cell>
          <cell r="AI3">
            <v>86</v>
          </cell>
          <cell r="AJ3">
            <v>323</v>
          </cell>
          <cell r="AK3">
            <v>3.7558139534883721</v>
          </cell>
        </row>
        <row r="4">
          <cell r="A4">
            <v>102231970</v>
          </cell>
          <cell r="B4" t="str">
            <v xml:space="preserve">Diani Nur Baeti </v>
          </cell>
          <cell r="C4">
            <v>102231970</v>
          </cell>
          <cell r="D4" t="str">
            <v>IV</v>
          </cell>
          <cell r="E4" t="str">
            <v>2024/2025</v>
          </cell>
          <cell r="F4" t="str">
            <v>2023/2024</v>
          </cell>
          <cell r="G4">
            <v>3</v>
          </cell>
          <cell r="H4" t="str">
            <v>A</v>
          </cell>
          <cell r="I4">
            <v>4</v>
          </cell>
          <cell r="J4">
            <v>12</v>
          </cell>
          <cell r="K4" t="str">
            <v>A</v>
          </cell>
          <cell r="L4">
            <v>4</v>
          </cell>
          <cell r="M4">
            <v>12</v>
          </cell>
          <cell r="N4" t="str">
            <v>B</v>
          </cell>
          <cell r="O4">
            <v>3</v>
          </cell>
          <cell r="P4">
            <v>9</v>
          </cell>
          <cell r="Q4" t="str">
            <v>A</v>
          </cell>
          <cell r="R4">
            <v>4</v>
          </cell>
          <cell r="S4">
            <v>12</v>
          </cell>
          <cell r="T4" t="str">
            <v>A</v>
          </cell>
          <cell r="U4">
            <v>4</v>
          </cell>
          <cell r="V4">
            <v>12</v>
          </cell>
          <cell r="W4" t="str">
            <v>A</v>
          </cell>
          <cell r="X4">
            <v>4</v>
          </cell>
          <cell r="Y4">
            <v>12</v>
          </cell>
          <cell r="Z4" t="str">
            <v>B</v>
          </cell>
          <cell r="AA4">
            <v>3</v>
          </cell>
          <cell r="AB4">
            <v>6</v>
          </cell>
          <cell r="AC4" t="str">
            <v>A</v>
          </cell>
          <cell r="AD4">
            <v>4</v>
          </cell>
          <cell r="AE4">
            <v>12</v>
          </cell>
          <cell r="AF4">
            <v>23</v>
          </cell>
          <cell r="AG4">
            <v>87</v>
          </cell>
          <cell r="AH4">
            <v>3.7826086956521738</v>
          </cell>
          <cell r="AI4">
            <v>86</v>
          </cell>
          <cell r="AJ4">
            <v>335</v>
          </cell>
          <cell r="AK4">
            <v>3.8953488372093021</v>
          </cell>
        </row>
        <row r="5">
          <cell r="A5">
            <v>102231971</v>
          </cell>
          <cell r="B5" t="str">
            <v xml:space="preserve">Dwi Gading Pangestu </v>
          </cell>
          <cell r="C5">
            <v>102231971</v>
          </cell>
          <cell r="D5" t="str">
            <v>IV</v>
          </cell>
          <cell r="E5" t="str">
            <v>2024/2025</v>
          </cell>
          <cell r="F5" t="str">
            <v>2023/2024</v>
          </cell>
          <cell r="G5">
            <v>4</v>
          </cell>
          <cell r="H5" t="str">
            <v>A</v>
          </cell>
          <cell r="I5">
            <v>4</v>
          </cell>
          <cell r="J5">
            <v>12</v>
          </cell>
          <cell r="K5" t="str">
            <v>A</v>
          </cell>
          <cell r="L5">
            <v>4</v>
          </cell>
          <cell r="M5">
            <v>12</v>
          </cell>
          <cell r="N5" t="str">
            <v>B</v>
          </cell>
          <cell r="O5">
            <v>3</v>
          </cell>
          <cell r="P5">
            <v>9</v>
          </cell>
          <cell r="Q5" t="str">
            <v>A</v>
          </cell>
          <cell r="R5">
            <v>4</v>
          </cell>
          <cell r="S5">
            <v>12</v>
          </cell>
          <cell r="T5" t="str">
            <v>A</v>
          </cell>
          <cell r="U5">
            <v>4</v>
          </cell>
          <cell r="V5">
            <v>12</v>
          </cell>
          <cell r="W5" t="str">
            <v>A</v>
          </cell>
          <cell r="X5">
            <v>4</v>
          </cell>
          <cell r="Y5">
            <v>12</v>
          </cell>
          <cell r="Z5" t="str">
            <v>B</v>
          </cell>
          <cell r="AA5">
            <v>3</v>
          </cell>
          <cell r="AB5">
            <v>6</v>
          </cell>
          <cell r="AC5" t="str">
            <v>A</v>
          </cell>
          <cell r="AD5">
            <v>4</v>
          </cell>
          <cell r="AE5">
            <v>12</v>
          </cell>
          <cell r="AF5">
            <v>23</v>
          </cell>
          <cell r="AG5">
            <v>87</v>
          </cell>
          <cell r="AH5">
            <v>3.7826086956521738</v>
          </cell>
          <cell r="AI5">
            <v>86</v>
          </cell>
          <cell r="AJ5">
            <v>321</v>
          </cell>
          <cell r="AK5">
            <v>3.7325581395348837</v>
          </cell>
        </row>
        <row r="6">
          <cell r="A6">
            <v>106</v>
          </cell>
          <cell r="B6" t="str">
            <v xml:space="preserve">Hilman Dwi Utomo </v>
          </cell>
          <cell r="C6">
            <v>102231972</v>
          </cell>
          <cell r="D6" t="str">
            <v>IV</v>
          </cell>
          <cell r="E6" t="str">
            <v>2024/2025</v>
          </cell>
          <cell r="F6" t="str">
            <v>2023/2024</v>
          </cell>
          <cell r="G6">
            <v>5</v>
          </cell>
          <cell r="H6" t="str">
            <v>A</v>
          </cell>
          <cell r="I6">
            <v>4</v>
          </cell>
          <cell r="J6">
            <v>12</v>
          </cell>
          <cell r="K6" t="str">
            <v>A</v>
          </cell>
          <cell r="L6">
            <v>4</v>
          </cell>
          <cell r="M6">
            <v>12</v>
          </cell>
          <cell r="N6" t="str">
            <v>B</v>
          </cell>
          <cell r="O6">
            <v>3</v>
          </cell>
          <cell r="P6">
            <v>9</v>
          </cell>
          <cell r="Q6" t="str">
            <v>A</v>
          </cell>
          <cell r="R6">
            <v>4</v>
          </cell>
          <cell r="S6">
            <v>12</v>
          </cell>
          <cell r="T6" t="str">
            <v>A</v>
          </cell>
          <cell r="U6">
            <v>4</v>
          </cell>
          <cell r="V6">
            <v>12</v>
          </cell>
          <cell r="W6" t="str">
            <v>A</v>
          </cell>
          <cell r="X6">
            <v>4</v>
          </cell>
          <cell r="Y6">
            <v>12</v>
          </cell>
          <cell r="Z6" t="str">
            <v>B</v>
          </cell>
          <cell r="AA6">
            <v>3</v>
          </cell>
          <cell r="AB6">
            <v>6</v>
          </cell>
          <cell r="AC6" t="str">
            <v>A</v>
          </cell>
          <cell r="AD6">
            <v>4</v>
          </cell>
          <cell r="AE6">
            <v>12</v>
          </cell>
          <cell r="AF6">
            <v>23</v>
          </cell>
          <cell r="AG6">
            <v>87</v>
          </cell>
          <cell r="AH6">
            <v>3.7826086956521738</v>
          </cell>
          <cell r="AI6">
            <v>86</v>
          </cell>
          <cell r="AJ6">
            <v>325</v>
          </cell>
          <cell r="AK6">
            <v>3.7790697674418605</v>
          </cell>
        </row>
        <row r="7">
          <cell r="A7">
            <v>102231967</v>
          </cell>
          <cell r="B7" t="str">
            <v>Indah Setya Ningrum</v>
          </cell>
          <cell r="C7">
            <v>102231967</v>
          </cell>
          <cell r="D7" t="str">
            <v>IV</v>
          </cell>
          <cell r="E7" t="str">
            <v>2024/2025</v>
          </cell>
          <cell r="F7" t="str">
            <v>2023/2024</v>
          </cell>
          <cell r="G7">
            <v>6</v>
          </cell>
          <cell r="H7" t="str">
            <v>A</v>
          </cell>
          <cell r="I7">
            <v>4</v>
          </cell>
          <cell r="J7">
            <v>12</v>
          </cell>
          <cell r="K7" t="str">
            <v>A</v>
          </cell>
          <cell r="L7">
            <v>4</v>
          </cell>
          <cell r="M7">
            <v>12</v>
          </cell>
          <cell r="N7" t="str">
            <v>B</v>
          </cell>
          <cell r="O7">
            <v>3</v>
          </cell>
          <cell r="P7">
            <v>9</v>
          </cell>
          <cell r="Q7" t="str">
            <v>A</v>
          </cell>
          <cell r="R7">
            <v>4</v>
          </cell>
          <cell r="S7">
            <v>12</v>
          </cell>
          <cell r="T7" t="str">
            <v>A</v>
          </cell>
          <cell r="U7">
            <v>4</v>
          </cell>
          <cell r="V7">
            <v>12</v>
          </cell>
          <cell r="W7" t="str">
            <v>A</v>
          </cell>
          <cell r="X7">
            <v>4</v>
          </cell>
          <cell r="Y7">
            <v>12</v>
          </cell>
          <cell r="Z7" t="str">
            <v>B</v>
          </cell>
          <cell r="AA7">
            <v>3</v>
          </cell>
          <cell r="AB7">
            <v>6</v>
          </cell>
          <cell r="AC7" t="str">
            <v>A</v>
          </cell>
          <cell r="AD7">
            <v>4</v>
          </cell>
          <cell r="AE7">
            <v>12</v>
          </cell>
          <cell r="AF7">
            <v>23</v>
          </cell>
          <cell r="AG7">
            <v>87</v>
          </cell>
          <cell r="AH7">
            <v>3.7826086956521738</v>
          </cell>
          <cell r="AI7">
            <v>86</v>
          </cell>
          <cell r="AJ7">
            <v>335</v>
          </cell>
          <cell r="AK7">
            <v>3.8953488372093021</v>
          </cell>
        </row>
        <row r="8">
          <cell r="A8">
            <v>102231973</v>
          </cell>
          <cell r="B8" t="str">
            <v>Nok Imel</v>
          </cell>
          <cell r="C8">
            <v>102231973</v>
          </cell>
          <cell r="D8" t="str">
            <v>IV</v>
          </cell>
          <cell r="E8" t="str">
            <v>2024/2025</v>
          </cell>
          <cell r="F8" t="str">
            <v>2023/2024</v>
          </cell>
          <cell r="G8">
            <v>7</v>
          </cell>
          <cell r="H8" t="str">
            <v>A</v>
          </cell>
          <cell r="I8">
            <v>4</v>
          </cell>
          <cell r="J8">
            <v>12</v>
          </cell>
          <cell r="K8" t="str">
            <v>A</v>
          </cell>
          <cell r="L8">
            <v>4</v>
          </cell>
          <cell r="M8">
            <v>12</v>
          </cell>
          <cell r="N8" t="str">
            <v>B</v>
          </cell>
          <cell r="O8">
            <v>3</v>
          </cell>
          <cell r="P8">
            <v>9</v>
          </cell>
          <cell r="Q8" t="str">
            <v>A</v>
          </cell>
          <cell r="R8">
            <v>4</v>
          </cell>
          <cell r="S8">
            <v>12</v>
          </cell>
          <cell r="T8" t="str">
            <v>A</v>
          </cell>
          <cell r="U8">
            <v>4</v>
          </cell>
          <cell r="V8">
            <v>12</v>
          </cell>
          <cell r="W8" t="str">
            <v>A</v>
          </cell>
          <cell r="X8">
            <v>4</v>
          </cell>
          <cell r="Y8">
            <v>12</v>
          </cell>
          <cell r="Z8" t="str">
            <v>B</v>
          </cell>
          <cell r="AA8">
            <v>3</v>
          </cell>
          <cell r="AB8">
            <v>6</v>
          </cell>
          <cell r="AC8" t="str">
            <v>A</v>
          </cell>
          <cell r="AD8">
            <v>4</v>
          </cell>
          <cell r="AE8">
            <v>12</v>
          </cell>
          <cell r="AF8">
            <v>23</v>
          </cell>
          <cell r="AG8">
            <v>87</v>
          </cell>
          <cell r="AH8">
            <v>3.7826086956521738</v>
          </cell>
          <cell r="AI8">
            <v>86</v>
          </cell>
          <cell r="AJ8">
            <v>317</v>
          </cell>
          <cell r="AK8">
            <v>3.6860465116279069</v>
          </cell>
        </row>
        <row r="9">
          <cell r="A9">
            <v>106</v>
          </cell>
          <cell r="B9" t="str">
            <v>Noviatun Khoerunnisa</v>
          </cell>
          <cell r="C9">
            <v>102231974</v>
          </cell>
          <cell r="D9" t="str">
            <v>IV</v>
          </cell>
          <cell r="E9" t="str">
            <v>2024/2025</v>
          </cell>
          <cell r="F9" t="str">
            <v>2023/2024</v>
          </cell>
          <cell r="G9">
            <v>8</v>
          </cell>
          <cell r="H9" t="str">
            <v>C</v>
          </cell>
          <cell r="I9">
            <v>2</v>
          </cell>
          <cell r="J9">
            <v>6</v>
          </cell>
          <cell r="K9" t="str">
            <v>C</v>
          </cell>
          <cell r="L9">
            <v>2</v>
          </cell>
          <cell r="M9">
            <v>6</v>
          </cell>
          <cell r="N9" t="str">
            <v>B</v>
          </cell>
          <cell r="O9">
            <v>3</v>
          </cell>
          <cell r="P9">
            <v>9</v>
          </cell>
          <cell r="Q9" t="str">
            <v>B</v>
          </cell>
          <cell r="R9">
            <v>3</v>
          </cell>
          <cell r="S9">
            <v>9</v>
          </cell>
          <cell r="T9" t="str">
            <v>B</v>
          </cell>
          <cell r="U9">
            <v>3</v>
          </cell>
          <cell r="V9">
            <v>9</v>
          </cell>
          <cell r="W9" t="str">
            <v>B</v>
          </cell>
          <cell r="X9">
            <v>3</v>
          </cell>
          <cell r="Y9">
            <v>9</v>
          </cell>
          <cell r="Z9" t="str">
            <v>B</v>
          </cell>
          <cell r="AA9">
            <v>3</v>
          </cell>
          <cell r="AB9">
            <v>6</v>
          </cell>
          <cell r="AC9" t="str">
            <v>B</v>
          </cell>
          <cell r="AD9">
            <v>3</v>
          </cell>
          <cell r="AE9">
            <v>9</v>
          </cell>
          <cell r="AF9">
            <v>23</v>
          </cell>
          <cell r="AG9">
            <v>63</v>
          </cell>
          <cell r="AH9">
            <v>2.7391304347826089</v>
          </cell>
          <cell r="AI9">
            <v>86</v>
          </cell>
          <cell r="AJ9">
            <v>220</v>
          </cell>
          <cell r="AK9">
            <v>2.558139534883721</v>
          </cell>
        </row>
        <row r="10">
          <cell r="A10">
            <v>106</v>
          </cell>
          <cell r="B10" t="str">
            <v>Tiara Nur Wiharto</v>
          </cell>
          <cell r="C10">
            <v>102231992</v>
          </cell>
          <cell r="D10" t="str">
            <v>IV</v>
          </cell>
          <cell r="E10" t="str">
            <v>2024/2025</v>
          </cell>
          <cell r="F10" t="str">
            <v>2023/2024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23</v>
          </cell>
          <cell r="AG10">
            <v>0</v>
          </cell>
          <cell r="AH10">
            <v>0</v>
          </cell>
          <cell r="AI10">
            <v>86</v>
          </cell>
          <cell r="AJ10">
            <v>69</v>
          </cell>
          <cell r="AK10">
            <v>0.80232558139534882</v>
          </cell>
        </row>
        <row r="11">
          <cell r="A11">
            <v>106</v>
          </cell>
          <cell r="B11">
            <v>0</v>
          </cell>
          <cell r="C11">
            <v>0</v>
          </cell>
          <cell r="D11" t="str">
            <v>IV</v>
          </cell>
          <cell r="E11" t="str">
            <v>2024/2025</v>
          </cell>
          <cell r="F11" t="str">
            <v>2023/2024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23</v>
          </cell>
          <cell r="AG11">
            <v>0</v>
          </cell>
          <cell r="AH11">
            <v>0</v>
          </cell>
          <cell r="AI11">
            <v>86</v>
          </cell>
          <cell r="AJ11">
            <v>0</v>
          </cell>
          <cell r="AK11">
            <v>0</v>
          </cell>
        </row>
        <row r="12">
          <cell r="A12">
            <v>106</v>
          </cell>
          <cell r="B12">
            <v>0</v>
          </cell>
          <cell r="C12">
            <v>0</v>
          </cell>
          <cell r="D12" t="str">
            <v>IV</v>
          </cell>
          <cell r="E12" t="str">
            <v>2024/2025</v>
          </cell>
          <cell r="F12" t="str">
            <v>2023/2024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23</v>
          </cell>
          <cell r="AG12">
            <v>0</v>
          </cell>
          <cell r="AH12">
            <v>0</v>
          </cell>
          <cell r="AI12">
            <v>86</v>
          </cell>
          <cell r="AJ12">
            <v>0</v>
          </cell>
          <cell r="AK12">
            <v>0</v>
          </cell>
        </row>
        <row r="13">
          <cell r="A13">
            <v>106</v>
          </cell>
          <cell r="B13">
            <v>0</v>
          </cell>
          <cell r="C13">
            <v>0</v>
          </cell>
          <cell r="D13" t="str">
            <v>IV</v>
          </cell>
          <cell r="E13" t="str">
            <v>2024/2025</v>
          </cell>
          <cell r="F13" t="str">
            <v>2023/2024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23</v>
          </cell>
          <cell r="AG13">
            <v>0</v>
          </cell>
          <cell r="AH13">
            <v>0</v>
          </cell>
          <cell r="AI13">
            <v>86</v>
          </cell>
          <cell r="AJ13">
            <v>0</v>
          </cell>
          <cell r="AK13">
            <v>0</v>
          </cell>
        </row>
        <row r="14">
          <cell r="A14">
            <v>106</v>
          </cell>
          <cell r="B14" t="str">
            <v xml:space="preserve">Agus Sofan </v>
          </cell>
          <cell r="C14">
            <v>102232026</v>
          </cell>
          <cell r="D14" t="str">
            <v>IV</v>
          </cell>
          <cell r="E14" t="str">
            <v>2024/2025</v>
          </cell>
          <cell r="F14" t="str">
            <v>2023/2024</v>
          </cell>
          <cell r="G14">
            <v>13</v>
          </cell>
          <cell r="H14" t="str">
            <v>A</v>
          </cell>
          <cell r="I14">
            <v>4</v>
          </cell>
          <cell r="J14">
            <v>12</v>
          </cell>
          <cell r="K14" t="str">
            <v>A</v>
          </cell>
          <cell r="L14">
            <v>4</v>
          </cell>
          <cell r="M14">
            <v>12</v>
          </cell>
          <cell r="N14" t="str">
            <v>B</v>
          </cell>
          <cell r="O14">
            <v>3</v>
          </cell>
          <cell r="P14">
            <v>9</v>
          </cell>
          <cell r="Q14" t="str">
            <v>A</v>
          </cell>
          <cell r="R14">
            <v>4</v>
          </cell>
          <cell r="S14">
            <v>12</v>
          </cell>
          <cell r="T14" t="str">
            <v>A</v>
          </cell>
          <cell r="U14">
            <v>4</v>
          </cell>
          <cell r="V14">
            <v>12</v>
          </cell>
          <cell r="W14" t="str">
            <v>A</v>
          </cell>
          <cell r="X14">
            <v>4</v>
          </cell>
          <cell r="Y14">
            <v>12</v>
          </cell>
          <cell r="Z14" t="str">
            <v>A</v>
          </cell>
          <cell r="AA14">
            <v>4</v>
          </cell>
          <cell r="AB14">
            <v>8</v>
          </cell>
          <cell r="AC14" t="str">
            <v>A</v>
          </cell>
          <cell r="AD14">
            <v>4</v>
          </cell>
          <cell r="AE14">
            <v>12</v>
          </cell>
          <cell r="AF14">
            <v>23</v>
          </cell>
          <cell r="AG14">
            <v>89</v>
          </cell>
          <cell r="AH14">
            <v>3.8695652173913042</v>
          </cell>
          <cell r="AI14">
            <v>86</v>
          </cell>
          <cell r="AJ14">
            <v>293</v>
          </cell>
          <cell r="AK14">
            <v>3.4069767441860463</v>
          </cell>
        </row>
        <row r="15">
          <cell r="A15">
            <v>102231975</v>
          </cell>
          <cell r="B15" t="str">
            <v xml:space="preserve">Anita Baena Syafira </v>
          </cell>
          <cell r="C15">
            <v>102231975</v>
          </cell>
          <cell r="D15" t="str">
            <v>IV</v>
          </cell>
          <cell r="E15" t="str">
            <v>2024/2025</v>
          </cell>
          <cell r="F15" t="str">
            <v>2023/2024</v>
          </cell>
          <cell r="G15">
            <v>14</v>
          </cell>
          <cell r="H15" t="str">
            <v>A</v>
          </cell>
          <cell r="I15">
            <v>4</v>
          </cell>
          <cell r="J15">
            <v>12</v>
          </cell>
          <cell r="K15" t="str">
            <v>B</v>
          </cell>
          <cell r="L15">
            <v>3</v>
          </cell>
          <cell r="M15">
            <v>9</v>
          </cell>
          <cell r="N15" t="str">
            <v>B</v>
          </cell>
          <cell r="O15">
            <v>3</v>
          </cell>
          <cell r="P15">
            <v>9</v>
          </cell>
          <cell r="Q15" t="str">
            <v>A</v>
          </cell>
          <cell r="R15">
            <v>4</v>
          </cell>
          <cell r="S15">
            <v>12</v>
          </cell>
          <cell r="T15" t="str">
            <v>A</v>
          </cell>
          <cell r="U15">
            <v>4</v>
          </cell>
          <cell r="V15">
            <v>12</v>
          </cell>
          <cell r="W15" t="str">
            <v>A</v>
          </cell>
          <cell r="X15">
            <v>4</v>
          </cell>
          <cell r="Y15">
            <v>12</v>
          </cell>
          <cell r="Z15" t="str">
            <v>A</v>
          </cell>
          <cell r="AA15">
            <v>4</v>
          </cell>
          <cell r="AB15">
            <v>8</v>
          </cell>
          <cell r="AC15" t="str">
            <v>A</v>
          </cell>
          <cell r="AD15">
            <v>4</v>
          </cell>
          <cell r="AE15">
            <v>12</v>
          </cell>
          <cell r="AF15">
            <v>23</v>
          </cell>
          <cell r="AG15">
            <v>86</v>
          </cell>
          <cell r="AH15">
            <v>3.7391304347826089</v>
          </cell>
          <cell r="AI15">
            <v>86</v>
          </cell>
          <cell r="AJ15">
            <v>311</v>
          </cell>
          <cell r="AK15">
            <v>3.6162790697674421</v>
          </cell>
        </row>
        <row r="16">
          <cell r="A16">
            <v>106</v>
          </cell>
          <cell r="B16" t="str">
            <v xml:space="preserve">Ariesti Gita Mentari </v>
          </cell>
          <cell r="C16">
            <v>102231976</v>
          </cell>
          <cell r="D16" t="str">
            <v>IV</v>
          </cell>
          <cell r="E16" t="str">
            <v>2024/2025</v>
          </cell>
          <cell r="F16" t="str">
            <v>2023/2024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23</v>
          </cell>
          <cell r="AG16">
            <v>0</v>
          </cell>
          <cell r="AH16">
            <v>0</v>
          </cell>
          <cell r="AI16">
            <v>86</v>
          </cell>
          <cell r="AJ16">
            <v>0</v>
          </cell>
          <cell r="AK16">
            <v>0</v>
          </cell>
        </row>
        <row r="17">
          <cell r="A17">
            <v>106</v>
          </cell>
          <cell r="B17" t="str">
            <v xml:space="preserve">Denny Guntara </v>
          </cell>
          <cell r="C17">
            <v>102231977</v>
          </cell>
          <cell r="D17" t="str">
            <v>IV</v>
          </cell>
          <cell r="E17" t="str">
            <v>2024/2025</v>
          </cell>
          <cell r="F17" t="str">
            <v>2023/2024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23</v>
          </cell>
          <cell r="AG17">
            <v>0</v>
          </cell>
          <cell r="AH17">
            <v>0</v>
          </cell>
          <cell r="AI17">
            <v>86</v>
          </cell>
          <cell r="AJ17">
            <v>0</v>
          </cell>
          <cell r="AK17">
            <v>0</v>
          </cell>
        </row>
        <row r="18">
          <cell r="A18">
            <v>106</v>
          </cell>
          <cell r="B18" t="str">
            <v xml:space="preserve">Jesika Prianita </v>
          </cell>
          <cell r="C18">
            <v>102232019</v>
          </cell>
          <cell r="D18" t="str">
            <v>IV</v>
          </cell>
          <cell r="E18" t="str">
            <v>2024/2025</v>
          </cell>
          <cell r="F18" t="str">
            <v>2023/2024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23</v>
          </cell>
          <cell r="AG18">
            <v>0</v>
          </cell>
          <cell r="AH18">
            <v>0</v>
          </cell>
          <cell r="AI18">
            <v>86</v>
          </cell>
          <cell r="AJ18">
            <v>0</v>
          </cell>
          <cell r="AK18">
            <v>0</v>
          </cell>
        </row>
        <row r="19">
          <cell r="A19">
            <v>102231978</v>
          </cell>
          <cell r="B19" t="str">
            <v xml:space="preserve">Moh. Aldy Herawan </v>
          </cell>
          <cell r="C19">
            <v>102231978</v>
          </cell>
          <cell r="D19" t="str">
            <v>IV</v>
          </cell>
          <cell r="E19" t="str">
            <v>2024/2025</v>
          </cell>
          <cell r="F19" t="str">
            <v>2023/2024</v>
          </cell>
          <cell r="G19">
            <v>18</v>
          </cell>
          <cell r="H19" t="str">
            <v>A</v>
          </cell>
          <cell r="I19">
            <v>4</v>
          </cell>
          <cell r="J19">
            <v>12</v>
          </cell>
          <cell r="K19" t="str">
            <v>A</v>
          </cell>
          <cell r="L19">
            <v>4</v>
          </cell>
          <cell r="M19">
            <v>12</v>
          </cell>
          <cell r="N19" t="str">
            <v>B</v>
          </cell>
          <cell r="O19">
            <v>3</v>
          </cell>
          <cell r="P19">
            <v>9</v>
          </cell>
          <cell r="Q19" t="str">
            <v>A</v>
          </cell>
          <cell r="R19">
            <v>4</v>
          </cell>
          <cell r="S19">
            <v>12</v>
          </cell>
          <cell r="T19" t="str">
            <v>A</v>
          </cell>
          <cell r="U19">
            <v>4</v>
          </cell>
          <cell r="V19">
            <v>12</v>
          </cell>
          <cell r="W19" t="str">
            <v>A</v>
          </cell>
          <cell r="X19">
            <v>4</v>
          </cell>
          <cell r="Y19">
            <v>12</v>
          </cell>
          <cell r="Z19" t="str">
            <v>A</v>
          </cell>
          <cell r="AA19">
            <v>4</v>
          </cell>
          <cell r="AB19">
            <v>8</v>
          </cell>
          <cell r="AC19" t="str">
            <v>A</v>
          </cell>
          <cell r="AD19">
            <v>4</v>
          </cell>
          <cell r="AE19">
            <v>12</v>
          </cell>
          <cell r="AF19">
            <v>23</v>
          </cell>
          <cell r="AG19">
            <v>89</v>
          </cell>
          <cell r="AH19">
            <v>3.8695652173913042</v>
          </cell>
          <cell r="AI19">
            <v>86</v>
          </cell>
          <cell r="AJ19">
            <v>325</v>
          </cell>
          <cell r="AK19">
            <v>3.7790697674418605</v>
          </cell>
        </row>
        <row r="20">
          <cell r="A20">
            <v>102231979</v>
          </cell>
          <cell r="B20" t="str">
            <v xml:space="preserve">Moh. Fatakhu Rozak </v>
          </cell>
          <cell r="C20">
            <v>102231979</v>
          </cell>
          <cell r="D20" t="str">
            <v>IV</v>
          </cell>
          <cell r="E20" t="str">
            <v>2024/2025</v>
          </cell>
          <cell r="F20" t="str">
            <v>2023/2024</v>
          </cell>
          <cell r="G20">
            <v>19</v>
          </cell>
          <cell r="H20" t="str">
            <v>A</v>
          </cell>
          <cell r="I20">
            <v>4</v>
          </cell>
          <cell r="J20">
            <v>12</v>
          </cell>
          <cell r="K20" t="str">
            <v>A</v>
          </cell>
          <cell r="L20">
            <v>4</v>
          </cell>
          <cell r="M20">
            <v>12</v>
          </cell>
          <cell r="N20" t="str">
            <v>B</v>
          </cell>
          <cell r="O20">
            <v>3</v>
          </cell>
          <cell r="P20">
            <v>9</v>
          </cell>
          <cell r="Q20" t="str">
            <v>A</v>
          </cell>
          <cell r="R20">
            <v>4</v>
          </cell>
          <cell r="S20">
            <v>12</v>
          </cell>
          <cell r="T20" t="str">
            <v>A</v>
          </cell>
          <cell r="U20">
            <v>4</v>
          </cell>
          <cell r="V20">
            <v>12</v>
          </cell>
          <cell r="W20" t="str">
            <v>A</v>
          </cell>
          <cell r="X20">
            <v>4</v>
          </cell>
          <cell r="Y20">
            <v>12</v>
          </cell>
          <cell r="Z20" t="str">
            <v>A</v>
          </cell>
          <cell r="AA20">
            <v>4</v>
          </cell>
          <cell r="AB20">
            <v>8</v>
          </cell>
          <cell r="AC20" t="str">
            <v>A</v>
          </cell>
          <cell r="AD20">
            <v>4</v>
          </cell>
          <cell r="AE20">
            <v>12</v>
          </cell>
          <cell r="AF20">
            <v>23</v>
          </cell>
          <cell r="AG20">
            <v>89</v>
          </cell>
          <cell r="AH20">
            <v>3.8695652173913042</v>
          </cell>
          <cell r="AI20">
            <v>86</v>
          </cell>
          <cell r="AJ20">
            <v>314</v>
          </cell>
          <cell r="AK20">
            <v>3.6511627906976742</v>
          </cell>
        </row>
        <row r="21">
          <cell r="A21">
            <v>106</v>
          </cell>
          <cell r="B21" t="str">
            <v xml:space="preserve">Moh. Habil Farras Naufal S. </v>
          </cell>
          <cell r="C21">
            <v>102231980</v>
          </cell>
          <cell r="D21" t="str">
            <v>IV</v>
          </cell>
          <cell r="E21" t="str">
            <v>2024/2025</v>
          </cell>
          <cell r="F21" t="str">
            <v>2023/2024</v>
          </cell>
          <cell r="G21">
            <v>20</v>
          </cell>
          <cell r="H21" t="str">
            <v>B</v>
          </cell>
          <cell r="I21">
            <v>3</v>
          </cell>
          <cell r="J21">
            <v>9</v>
          </cell>
          <cell r="K21" t="str">
            <v>C</v>
          </cell>
          <cell r="L21">
            <v>2</v>
          </cell>
          <cell r="M21">
            <v>6</v>
          </cell>
          <cell r="N21" t="str">
            <v>B</v>
          </cell>
          <cell r="O21">
            <v>3</v>
          </cell>
          <cell r="P21">
            <v>9</v>
          </cell>
          <cell r="Q21" t="str">
            <v>A</v>
          </cell>
          <cell r="R21">
            <v>4</v>
          </cell>
          <cell r="S21">
            <v>12</v>
          </cell>
          <cell r="T21" t="str">
            <v>A</v>
          </cell>
          <cell r="U21">
            <v>4</v>
          </cell>
          <cell r="V21">
            <v>12</v>
          </cell>
          <cell r="W21" t="str">
            <v>C</v>
          </cell>
          <cell r="X21">
            <v>2</v>
          </cell>
          <cell r="Y21">
            <v>6</v>
          </cell>
          <cell r="Z21" t="str">
            <v>B</v>
          </cell>
          <cell r="AA21">
            <v>3</v>
          </cell>
          <cell r="AB21">
            <v>6</v>
          </cell>
          <cell r="AC21" t="str">
            <v>B</v>
          </cell>
          <cell r="AD21">
            <v>3</v>
          </cell>
          <cell r="AE21">
            <v>9</v>
          </cell>
          <cell r="AF21">
            <v>23</v>
          </cell>
          <cell r="AG21">
            <v>69</v>
          </cell>
          <cell r="AH21">
            <v>3</v>
          </cell>
          <cell r="AI21">
            <v>86</v>
          </cell>
          <cell r="AJ21">
            <v>219</v>
          </cell>
          <cell r="AK21">
            <v>2.5465116279069768</v>
          </cell>
        </row>
        <row r="22">
          <cell r="A22">
            <v>106</v>
          </cell>
          <cell r="B22" t="str">
            <v xml:space="preserve">Moh. Rizky Zulfikar </v>
          </cell>
          <cell r="C22">
            <v>102231981</v>
          </cell>
          <cell r="D22" t="str">
            <v>IV</v>
          </cell>
          <cell r="E22" t="str">
            <v>2024/2025</v>
          </cell>
          <cell r="F22" t="str">
            <v>2023/2024</v>
          </cell>
          <cell r="G22">
            <v>21</v>
          </cell>
          <cell r="H22" t="str">
            <v>A</v>
          </cell>
          <cell r="I22">
            <v>4</v>
          </cell>
          <cell r="J22">
            <v>12</v>
          </cell>
          <cell r="K22" t="str">
            <v>B</v>
          </cell>
          <cell r="L22">
            <v>3</v>
          </cell>
          <cell r="M22">
            <v>9</v>
          </cell>
          <cell r="N22" t="str">
            <v>B</v>
          </cell>
          <cell r="O22">
            <v>3</v>
          </cell>
          <cell r="P22">
            <v>9</v>
          </cell>
          <cell r="Q22" t="str">
            <v>A</v>
          </cell>
          <cell r="R22">
            <v>4</v>
          </cell>
          <cell r="S22">
            <v>12</v>
          </cell>
          <cell r="T22" t="str">
            <v>A</v>
          </cell>
          <cell r="U22">
            <v>4</v>
          </cell>
          <cell r="V22">
            <v>12</v>
          </cell>
          <cell r="W22" t="str">
            <v>B</v>
          </cell>
          <cell r="X22">
            <v>3</v>
          </cell>
          <cell r="Y22">
            <v>9</v>
          </cell>
          <cell r="Z22" t="str">
            <v>A</v>
          </cell>
          <cell r="AA22">
            <v>4</v>
          </cell>
          <cell r="AB22">
            <v>8</v>
          </cell>
          <cell r="AC22" t="str">
            <v>A</v>
          </cell>
          <cell r="AD22">
            <v>4</v>
          </cell>
          <cell r="AE22">
            <v>12</v>
          </cell>
          <cell r="AF22">
            <v>23</v>
          </cell>
          <cell r="AG22">
            <v>83</v>
          </cell>
          <cell r="AH22">
            <v>3.6086956521739131</v>
          </cell>
          <cell r="AI22">
            <v>86</v>
          </cell>
          <cell r="AJ22">
            <v>288</v>
          </cell>
          <cell r="AK22">
            <v>3.3488372093023258</v>
          </cell>
        </row>
        <row r="23">
          <cell r="A23">
            <v>106</v>
          </cell>
          <cell r="B23" t="str">
            <v xml:space="preserve">Nabila Andika </v>
          </cell>
          <cell r="C23">
            <v>102231982</v>
          </cell>
          <cell r="D23" t="str">
            <v>IV</v>
          </cell>
          <cell r="E23" t="str">
            <v>2024/2025</v>
          </cell>
          <cell r="F23" t="str">
            <v>2023/2024</v>
          </cell>
          <cell r="G23">
            <v>22</v>
          </cell>
          <cell r="H23" t="str">
            <v>A</v>
          </cell>
          <cell r="I23">
            <v>4</v>
          </cell>
          <cell r="J23">
            <v>12</v>
          </cell>
          <cell r="K23" t="str">
            <v>A</v>
          </cell>
          <cell r="L23">
            <v>4</v>
          </cell>
          <cell r="M23">
            <v>12</v>
          </cell>
          <cell r="N23" t="str">
            <v>B</v>
          </cell>
          <cell r="O23">
            <v>3</v>
          </cell>
          <cell r="P23">
            <v>9</v>
          </cell>
          <cell r="Q23" t="str">
            <v>A</v>
          </cell>
          <cell r="R23">
            <v>4</v>
          </cell>
          <cell r="S23">
            <v>12</v>
          </cell>
          <cell r="T23" t="str">
            <v>A</v>
          </cell>
          <cell r="U23">
            <v>4</v>
          </cell>
          <cell r="V23">
            <v>12</v>
          </cell>
          <cell r="W23" t="str">
            <v>A</v>
          </cell>
          <cell r="X23">
            <v>4</v>
          </cell>
          <cell r="Y23">
            <v>12</v>
          </cell>
          <cell r="Z23" t="str">
            <v>A</v>
          </cell>
          <cell r="AA23">
            <v>4</v>
          </cell>
          <cell r="AB23">
            <v>8</v>
          </cell>
          <cell r="AC23" t="str">
            <v>A</v>
          </cell>
          <cell r="AD23">
            <v>4</v>
          </cell>
          <cell r="AE23">
            <v>12</v>
          </cell>
          <cell r="AF23">
            <v>23</v>
          </cell>
          <cell r="AG23">
            <v>89</v>
          </cell>
          <cell r="AH23">
            <v>3.8695652173913042</v>
          </cell>
          <cell r="AI23">
            <v>86</v>
          </cell>
          <cell r="AJ23">
            <v>307</v>
          </cell>
          <cell r="AK23">
            <v>3.5697674418604652</v>
          </cell>
        </row>
        <row r="24">
          <cell r="A24">
            <v>106</v>
          </cell>
          <cell r="B24" t="str">
            <v>Nafu Reza Juanda</v>
          </cell>
          <cell r="C24">
            <v>102231983</v>
          </cell>
          <cell r="D24" t="str">
            <v>IV</v>
          </cell>
          <cell r="E24" t="str">
            <v>2024/2025</v>
          </cell>
          <cell r="F24" t="str">
            <v>2023/2024</v>
          </cell>
          <cell r="G24">
            <v>23</v>
          </cell>
          <cell r="H24" t="str">
            <v>B</v>
          </cell>
          <cell r="I24">
            <v>3</v>
          </cell>
          <cell r="J24">
            <v>9</v>
          </cell>
          <cell r="K24" t="str">
            <v>A</v>
          </cell>
          <cell r="L24">
            <v>4</v>
          </cell>
          <cell r="M24">
            <v>12</v>
          </cell>
          <cell r="N24" t="str">
            <v>B</v>
          </cell>
          <cell r="O24">
            <v>3</v>
          </cell>
          <cell r="P24">
            <v>9</v>
          </cell>
          <cell r="Q24" t="str">
            <v>A</v>
          </cell>
          <cell r="R24">
            <v>4</v>
          </cell>
          <cell r="S24">
            <v>12</v>
          </cell>
          <cell r="T24" t="str">
            <v>A</v>
          </cell>
          <cell r="U24">
            <v>4</v>
          </cell>
          <cell r="V24">
            <v>12</v>
          </cell>
          <cell r="W24" t="str">
            <v>C</v>
          </cell>
          <cell r="X24">
            <v>2</v>
          </cell>
          <cell r="Y24">
            <v>6</v>
          </cell>
          <cell r="Z24" t="str">
            <v>B</v>
          </cell>
          <cell r="AA24">
            <v>3</v>
          </cell>
          <cell r="AB24">
            <v>6</v>
          </cell>
          <cell r="AC24" t="str">
            <v>B</v>
          </cell>
          <cell r="AD24">
            <v>3</v>
          </cell>
          <cell r="AE24">
            <v>9</v>
          </cell>
          <cell r="AF24">
            <v>23</v>
          </cell>
          <cell r="AG24">
            <v>75</v>
          </cell>
          <cell r="AH24">
            <v>3.2608695652173911</v>
          </cell>
          <cell r="AI24">
            <v>86</v>
          </cell>
          <cell r="AJ24">
            <v>190</v>
          </cell>
          <cell r="AK24">
            <v>2.2093023255813953</v>
          </cell>
        </row>
        <row r="25">
          <cell r="A25">
            <v>106</v>
          </cell>
          <cell r="B25" t="str">
            <v xml:space="preserve">Nasrul Aripin </v>
          </cell>
          <cell r="C25">
            <v>102231984</v>
          </cell>
          <cell r="D25" t="str">
            <v>IV</v>
          </cell>
          <cell r="E25" t="str">
            <v>2024/2025</v>
          </cell>
          <cell r="F25" t="str">
            <v>2023/2024</v>
          </cell>
          <cell r="G25">
            <v>24</v>
          </cell>
          <cell r="H25" t="str">
            <v>A</v>
          </cell>
          <cell r="I25">
            <v>4</v>
          </cell>
          <cell r="J25">
            <v>12</v>
          </cell>
          <cell r="K25" t="str">
            <v>A</v>
          </cell>
          <cell r="L25">
            <v>4</v>
          </cell>
          <cell r="M25">
            <v>12</v>
          </cell>
          <cell r="N25" t="str">
            <v>B</v>
          </cell>
          <cell r="O25">
            <v>3</v>
          </cell>
          <cell r="P25">
            <v>9</v>
          </cell>
          <cell r="Q25" t="str">
            <v>A</v>
          </cell>
          <cell r="R25">
            <v>4</v>
          </cell>
          <cell r="S25">
            <v>12</v>
          </cell>
          <cell r="T25" t="str">
            <v>A</v>
          </cell>
          <cell r="U25">
            <v>4</v>
          </cell>
          <cell r="V25">
            <v>12</v>
          </cell>
          <cell r="W25" t="str">
            <v>B</v>
          </cell>
          <cell r="X25">
            <v>3</v>
          </cell>
          <cell r="Y25">
            <v>9</v>
          </cell>
          <cell r="Z25" t="str">
            <v>A</v>
          </cell>
          <cell r="AA25">
            <v>4</v>
          </cell>
          <cell r="AB25">
            <v>8</v>
          </cell>
          <cell r="AC25" t="str">
            <v>A</v>
          </cell>
          <cell r="AD25">
            <v>4</v>
          </cell>
          <cell r="AE25">
            <v>12</v>
          </cell>
          <cell r="AF25">
            <v>23</v>
          </cell>
          <cell r="AG25">
            <v>86</v>
          </cell>
          <cell r="AH25">
            <v>3.7391304347826089</v>
          </cell>
          <cell r="AI25">
            <v>86</v>
          </cell>
          <cell r="AJ25">
            <v>302</v>
          </cell>
          <cell r="AK25">
            <v>3.5116279069767442</v>
          </cell>
        </row>
        <row r="26">
          <cell r="A26">
            <v>102231985</v>
          </cell>
          <cell r="B26" t="str">
            <v xml:space="preserve">Noval Arizal Lesmana </v>
          </cell>
          <cell r="C26">
            <v>102231985</v>
          </cell>
          <cell r="D26" t="str">
            <v>IV</v>
          </cell>
          <cell r="E26" t="str">
            <v>2024/2025</v>
          </cell>
          <cell r="F26" t="str">
            <v>2023/2024</v>
          </cell>
          <cell r="G26">
            <v>25</v>
          </cell>
          <cell r="H26" t="str">
            <v>B</v>
          </cell>
          <cell r="I26">
            <v>3</v>
          </cell>
          <cell r="J26">
            <v>9</v>
          </cell>
          <cell r="K26">
            <v>0</v>
          </cell>
          <cell r="L26">
            <v>0</v>
          </cell>
          <cell r="M26">
            <v>0</v>
          </cell>
          <cell r="N26" t="str">
            <v>B</v>
          </cell>
          <cell r="O26">
            <v>3</v>
          </cell>
          <cell r="P26">
            <v>9</v>
          </cell>
          <cell r="Q26" t="str">
            <v>A</v>
          </cell>
          <cell r="R26">
            <v>4</v>
          </cell>
          <cell r="S26">
            <v>12</v>
          </cell>
          <cell r="T26" t="str">
            <v>A</v>
          </cell>
          <cell r="U26">
            <v>4</v>
          </cell>
          <cell r="V26">
            <v>12</v>
          </cell>
          <cell r="W26">
            <v>0</v>
          </cell>
          <cell r="X26">
            <v>0</v>
          </cell>
          <cell r="Y26">
            <v>0</v>
          </cell>
          <cell r="Z26" t="str">
            <v>B</v>
          </cell>
          <cell r="AA26">
            <v>3</v>
          </cell>
          <cell r="AB26">
            <v>6</v>
          </cell>
          <cell r="AC26" t="str">
            <v>B</v>
          </cell>
          <cell r="AD26">
            <v>3</v>
          </cell>
          <cell r="AE26">
            <v>9</v>
          </cell>
          <cell r="AF26">
            <v>23</v>
          </cell>
          <cell r="AG26">
            <v>57</v>
          </cell>
          <cell r="AH26">
            <v>2.4782608695652173</v>
          </cell>
          <cell r="AI26">
            <v>86</v>
          </cell>
          <cell r="AJ26">
            <v>243</v>
          </cell>
          <cell r="AK26">
            <v>2.8255813953488373</v>
          </cell>
        </row>
        <row r="27">
          <cell r="A27">
            <v>102231986</v>
          </cell>
          <cell r="B27" t="str">
            <v xml:space="preserve">Puput Paridah Ayu </v>
          </cell>
          <cell r="C27">
            <v>102231986</v>
          </cell>
          <cell r="D27" t="str">
            <v>IV</v>
          </cell>
          <cell r="E27" t="str">
            <v>2024/2025</v>
          </cell>
          <cell r="F27" t="str">
            <v>2023/2024</v>
          </cell>
          <cell r="G27">
            <v>26</v>
          </cell>
          <cell r="H27" t="str">
            <v>A</v>
          </cell>
          <cell r="I27">
            <v>4</v>
          </cell>
          <cell r="J27">
            <v>12</v>
          </cell>
          <cell r="K27" t="str">
            <v>A</v>
          </cell>
          <cell r="L27">
            <v>4</v>
          </cell>
          <cell r="M27">
            <v>12</v>
          </cell>
          <cell r="N27" t="str">
            <v>B</v>
          </cell>
          <cell r="O27">
            <v>3</v>
          </cell>
          <cell r="P27">
            <v>9</v>
          </cell>
          <cell r="Q27" t="str">
            <v>A</v>
          </cell>
          <cell r="R27">
            <v>4</v>
          </cell>
          <cell r="S27">
            <v>12</v>
          </cell>
          <cell r="T27" t="str">
            <v>A</v>
          </cell>
          <cell r="U27">
            <v>4</v>
          </cell>
          <cell r="V27">
            <v>12</v>
          </cell>
          <cell r="W27" t="str">
            <v>A</v>
          </cell>
          <cell r="X27">
            <v>4</v>
          </cell>
          <cell r="Y27">
            <v>12</v>
          </cell>
          <cell r="Z27" t="str">
            <v>A</v>
          </cell>
          <cell r="AA27">
            <v>4</v>
          </cell>
          <cell r="AB27">
            <v>8</v>
          </cell>
          <cell r="AC27" t="str">
            <v>A</v>
          </cell>
          <cell r="AD27">
            <v>4</v>
          </cell>
          <cell r="AE27">
            <v>12</v>
          </cell>
          <cell r="AF27">
            <v>23</v>
          </cell>
          <cell r="AG27">
            <v>89</v>
          </cell>
          <cell r="AH27">
            <v>3.8695652173913042</v>
          </cell>
          <cell r="AI27">
            <v>86</v>
          </cell>
          <cell r="AJ27">
            <v>327</v>
          </cell>
          <cell r="AK27">
            <v>3.8023255813953489</v>
          </cell>
        </row>
        <row r="28">
          <cell r="A28">
            <v>106</v>
          </cell>
          <cell r="B28" t="str">
            <v xml:space="preserve">Putra Sri Warsono </v>
          </cell>
          <cell r="C28">
            <v>102231987</v>
          </cell>
          <cell r="D28" t="str">
            <v>IV</v>
          </cell>
          <cell r="E28" t="str">
            <v>2024/2025</v>
          </cell>
          <cell r="F28" t="str">
            <v>2023/2024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23</v>
          </cell>
          <cell r="AG28">
            <v>0</v>
          </cell>
          <cell r="AH28">
            <v>0</v>
          </cell>
          <cell r="AI28">
            <v>86</v>
          </cell>
          <cell r="AJ28">
            <v>122</v>
          </cell>
          <cell r="AK28">
            <v>1.4186046511627908</v>
          </cell>
        </row>
        <row r="29">
          <cell r="A29">
            <v>106</v>
          </cell>
          <cell r="B29" t="str">
            <v xml:space="preserve">Putri Zahro Sa'adah </v>
          </cell>
          <cell r="C29">
            <v>102231988</v>
          </cell>
          <cell r="D29" t="str">
            <v>IV</v>
          </cell>
          <cell r="E29" t="str">
            <v>2024/2025</v>
          </cell>
          <cell r="F29" t="str">
            <v>2023/2024</v>
          </cell>
          <cell r="G29">
            <v>28</v>
          </cell>
          <cell r="H29" t="str">
            <v>A</v>
          </cell>
          <cell r="I29">
            <v>4</v>
          </cell>
          <cell r="J29">
            <v>12</v>
          </cell>
          <cell r="K29" t="str">
            <v>A</v>
          </cell>
          <cell r="L29">
            <v>4</v>
          </cell>
          <cell r="M29">
            <v>12</v>
          </cell>
          <cell r="N29" t="str">
            <v>B</v>
          </cell>
          <cell r="O29">
            <v>3</v>
          </cell>
          <cell r="P29">
            <v>9</v>
          </cell>
          <cell r="Q29" t="str">
            <v>A</v>
          </cell>
          <cell r="R29">
            <v>4</v>
          </cell>
          <cell r="S29">
            <v>12</v>
          </cell>
          <cell r="T29" t="str">
            <v>A</v>
          </cell>
          <cell r="U29">
            <v>4</v>
          </cell>
          <cell r="V29">
            <v>12</v>
          </cell>
          <cell r="W29" t="str">
            <v>A</v>
          </cell>
          <cell r="X29">
            <v>4</v>
          </cell>
          <cell r="Y29">
            <v>12</v>
          </cell>
          <cell r="Z29" t="str">
            <v>A</v>
          </cell>
          <cell r="AA29">
            <v>4</v>
          </cell>
          <cell r="AB29">
            <v>8</v>
          </cell>
          <cell r="AC29" t="str">
            <v>A</v>
          </cell>
          <cell r="AD29">
            <v>4</v>
          </cell>
          <cell r="AE29">
            <v>12</v>
          </cell>
          <cell r="AF29">
            <v>23</v>
          </cell>
          <cell r="AG29">
            <v>89</v>
          </cell>
          <cell r="AH29">
            <v>3.8695652173913042</v>
          </cell>
          <cell r="AI29">
            <v>86</v>
          </cell>
          <cell r="AJ29">
            <v>311</v>
          </cell>
          <cell r="AK29">
            <v>3.6162790697674421</v>
          </cell>
        </row>
        <row r="30">
          <cell r="A30">
            <v>106</v>
          </cell>
          <cell r="B30" t="str">
            <v xml:space="preserve">Santiah </v>
          </cell>
          <cell r="C30">
            <v>102232020</v>
          </cell>
          <cell r="D30" t="str">
            <v>IV</v>
          </cell>
          <cell r="E30" t="str">
            <v>2024/2025</v>
          </cell>
          <cell r="F30" t="str">
            <v>2023/2024</v>
          </cell>
          <cell r="G30">
            <v>29</v>
          </cell>
          <cell r="H30" t="str">
            <v>A</v>
          </cell>
          <cell r="I30">
            <v>4</v>
          </cell>
          <cell r="J30">
            <v>12</v>
          </cell>
          <cell r="K30" t="str">
            <v>A</v>
          </cell>
          <cell r="L30">
            <v>4</v>
          </cell>
          <cell r="M30">
            <v>12</v>
          </cell>
          <cell r="N30" t="str">
            <v>B</v>
          </cell>
          <cell r="O30">
            <v>3</v>
          </cell>
          <cell r="P30">
            <v>9</v>
          </cell>
          <cell r="Q30" t="str">
            <v>A</v>
          </cell>
          <cell r="R30">
            <v>4</v>
          </cell>
          <cell r="S30">
            <v>12</v>
          </cell>
          <cell r="T30" t="str">
            <v>A</v>
          </cell>
          <cell r="U30">
            <v>4</v>
          </cell>
          <cell r="V30">
            <v>12</v>
          </cell>
          <cell r="W30" t="str">
            <v>A</v>
          </cell>
          <cell r="X30">
            <v>4</v>
          </cell>
          <cell r="Y30">
            <v>12</v>
          </cell>
          <cell r="Z30" t="str">
            <v>A</v>
          </cell>
          <cell r="AA30">
            <v>4</v>
          </cell>
          <cell r="AB30">
            <v>8</v>
          </cell>
          <cell r="AC30" t="str">
            <v>A</v>
          </cell>
          <cell r="AD30">
            <v>4</v>
          </cell>
          <cell r="AE30">
            <v>12</v>
          </cell>
          <cell r="AF30">
            <v>23</v>
          </cell>
          <cell r="AG30">
            <v>89</v>
          </cell>
          <cell r="AH30">
            <v>3.8695652173913042</v>
          </cell>
          <cell r="AI30">
            <v>86</v>
          </cell>
          <cell r="AJ30">
            <v>265</v>
          </cell>
          <cell r="AK30">
            <v>3.0813953488372094</v>
          </cell>
        </row>
        <row r="31">
          <cell r="A31">
            <v>102231991</v>
          </cell>
          <cell r="B31" t="str">
            <v xml:space="preserve">Siti Yulianti Solecha </v>
          </cell>
          <cell r="C31">
            <v>102231991</v>
          </cell>
          <cell r="D31" t="str">
            <v>IV</v>
          </cell>
          <cell r="E31" t="str">
            <v>2024/2025</v>
          </cell>
          <cell r="F31" t="str">
            <v>2023/2024</v>
          </cell>
          <cell r="G31">
            <v>30</v>
          </cell>
          <cell r="H31" t="str">
            <v>B</v>
          </cell>
          <cell r="I31">
            <v>3</v>
          </cell>
          <cell r="J31">
            <v>9</v>
          </cell>
          <cell r="K31" t="str">
            <v>A</v>
          </cell>
          <cell r="L31">
            <v>4</v>
          </cell>
          <cell r="M31">
            <v>12</v>
          </cell>
          <cell r="N31" t="str">
            <v>B</v>
          </cell>
          <cell r="O31">
            <v>3</v>
          </cell>
          <cell r="P31">
            <v>9</v>
          </cell>
          <cell r="Q31" t="str">
            <v>A</v>
          </cell>
          <cell r="R31">
            <v>4</v>
          </cell>
          <cell r="S31">
            <v>12</v>
          </cell>
          <cell r="T31" t="str">
            <v>A</v>
          </cell>
          <cell r="U31">
            <v>4</v>
          </cell>
          <cell r="V31">
            <v>12</v>
          </cell>
          <cell r="W31" t="str">
            <v>A</v>
          </cell>
          <cell r="X31">
            <v>4</v>
          </cell>
          <cell r="Y31">
            <v>12</v>
          </cell>
          <cell r="Z31" t="str">
            <v>B</v>
          </cell>
          <cell r="AA31">
            <v>3</v>
          </cell>
          <cell r="AB31">
            <v>6</v>
          </cell>
          <cell r="AC31" t="str">
            <v>B</v>
          </cell>
          <cell r="AD31">
            <v>3</v>
          </cell>
          <cell r="AE31">
            <v>9</v>
          </cell>
          <cell r="AF31">
            <v>23</v>
          </cell>
          <cell r="AG31">
            <v>81</v>
          </cell>
          <cell r="AH31">
            <v>3.5217391304347827</v>
          </cell>
          <cell r="AI31">
            <v>86</v>
          </cell>
          <cell r="AJ31">
            <v>294</v>
          </cell>
          <cell r="AK31">
            <v>3.4186046511627906</v>
          </cell>
        </row>
        <row r="32">
          <cell r="A32">
            <v>106</v>
          </cell>
          <cell r="B32" t="str">
            <v>Sri Rejeki</v>
          </cell>
          <cell r="C32">
            <v>102231989</v>
          </cell>
          <cell r="D32" t="str">
            <v>IV</v>
          </cell>
          <cell r="E32" t="str">
            <v>2024/2025</v>
          </cell>
          <cell r="F32" t="str">
            <v>2023/2024</v>
          </cell>
          <cell r="G32">
            <v>31</v>
          </cell>
          <cell r="H32" t="str">
            <v>A</v>
          </cell>
          <cell r="I32">
            <v>4</v>
          </cell>
          <cell r="J32">
            <v>12</v>
          </cell>
          <cell r="K32" t="str">
            <v>A</v>
          </cell>
          <cell r="L32">
            <v>4</v>
          </cell>
          <cell r="M32">
            <v>12</v>
          </cell>
          <cell r="N32" t="str">
            <v>B</v>
          </cell>
          <cell r="O32">
            <v>3</v>
          </cell>
          <cell r="P32">
            <v>9</v>
          </cell>
          <cell r="Q32" t="str">
            <v>A</v>
          </cell>
          <cell r="R32">
            <v>4</v>
          </cell>
          <cell r="S32">
            <v>12</v>
          </cell>
          <cell r="T32" t="str">
            <v>A</v>
          </cell>
          <cell r="U32">
            <v>4</v>
          </cell>
          <cell r="V32">
            <v>12</v>
          </cell>
          <cell r="W32" t="str">
            <v>A</v>
          </cell>
          <cell r="X32">
            <v>4</v>
          </cell>
          <cell r="Y32">
            <v>12</v>
          </cell>
          <cell r="Z32" t="str">
            <v>A</v>
          </cell>
          <cell r="AA32">
            <v>4</v>
          </cell>
          <cell r="AB32">
            <v>8</v>
          </cell>
          <cell r="AC32" t="str">
            <v>A</v>
          </cell>
          <cell r="AD32">
            <v>4</v>
          </cell>
          <cell r="AE32">
            <v>12</v>
          </cell>
          <cell r="AF32">
            <v>23</v>
          </cell>
          <cell r="AG32">
            <v>89</v>
          </cell>
          <cell r="AH32">
            <v>3.8695652173913042</v>
          </cell>
          <cell r="AI32">
            <v>86</v>
          </cell>
          <cell r="AJ32">
            <v>312</v>
          </cell>
          <cell r="AK32">
            <v>3.6279069767441858</v>
          </cell>
        </row>
        <row r="33">
          <cell r="A33">
            <v>106</v>
          </cell>
          <cell r="B33" t="str">
            <v>Wildan Haizari Prasetyo</v>
          </cell>
          <cell r="C33">
            <v>102231990</v>
          </cell>
          <cell r="D33" t="str">
            <v>IV</v>
          </cell>
          <cell r="E33" t="str">
            <v>2024/2025</v>
          </cell>
          <cell r="F33" t="str">
            <v>2023/2024</v>
          </cell>
          <cell r="G33">
            <v>32</v>
          </cell>
          <cell r="H33" t="str">
            <v>A</v>
          </cell>
          <cell r="I33">
            <v>4</v>
          </cell>
          <cell r="J33">
            <v>12</v>
          </cell>
          <cell r="K33" t="str">
            <v>B</v>
          </cell>
          <cell r="L33">
            <v>3</v>
          </cell>
          <cell r="M33">
            <v>9</v>
          </cell>
          <cell r="N33" t="str">
            <v>B</v>
          </cell>
          <cell r="O33">
            <v>3</v>
          </cell>
          <cell r="P33">
            <v>9</v>
          </cell>
          <cell r="Q33" t="str">
            <v>A</v>
          </cell>
          <cell r="R33">
            <v>4</v>
          </cell>
          <cell r="S33">
            <v>12</v>
          </cell>
          <cell r="T33" t="str">
            <v>A</v>
          </cell>
          <cell r="U33">
            <v>4</v>
          </cell>
          <cell r="V33">
            <v>12</v>
          </cell>
          <cell r="W33" t="str">
            <v>A</v>
          </cell>
          <cell r="X33">
            <v>4</v>
          </cell>
          <cell r="Y33">
            <v>12</v>
          </cell>
          <cell r="Z33" t="str">
            <v>A</v>
          </cell>
          <cell r="AA33">
            <v>4</v>
          </cell>
          <cell r="AB33">
            <v>8</v>
          </cell>
          <cell r="AC33" t="str">
            <v>A</v>
          </cell>
          <cell r="AD33">
            <v>4</v>
          </cell>
          <cell r="AE33">
            <v>12</v>
          </cell>
          <cell r="AF33">
            <v>23</v>
          </cell>
          <cell r="AG33">
            <v>86</v>
          </cell>
          <cell r="AH33">
            <v>3.7391304347826089</v>
          </cell>
          <cell r="AI33">
            <v>86</v>
          </cell>
          <cell r="AJ33">
            <v>285</v>
          </cell>
          <cell r="AK33">
            <v>3.3139534883720931</v>
          </cell>
        </row>
        <row r="34">
          <cell r="A34">
            <v>106</v>
          </cell>
          <cell r="B34">
            <v>0</v>
          </cell>
          <cell r="C34">
            <v>0</v>
          </cell>
          <cell r="D34" t="str">
            <v>IV</v>
          </cell>
          <cell r="E34" t="str">
            <v>2024/2025</v>
          </cell>
          <cell r="F34" t="str">
            <v>2023/2024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23</v>
          </cell>
          <cell r="AG34">
            <v>0</v>
          </cell>
          <cell r="AH34">
            <v>0</v>
          </cell>
          <cell r="AI34">
            <v>86</v>
          </cell>
          <cell r="AJ34">
            <v>0</v>
          </cell>
          <cell r="AK34">
            <v>0</v>
          </cell>
        </row>
        <row r="35">
          <cell r="A35">
            <v>106</v>
          </cell>
          <cell r="B35">
            <v>0</v>
          </cell>
          <cell r="C35">
            <v>0</v>
          </cell>
          <cell r="D35" t="str">
            <v>IV</v>
          </cell>
          <cell r="E35" t="str">
            <v>2024/2025</v>
          </cell>
          <cell r="F35" t="str">
            <v>2023/2024</v>
          </cell>
          <cell r="G35">
            <v>34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23</v>
          </cell>
          <cell r="AG35">
            <v>0</v>
          </cell>
          <cell r="AH35">
            <v>0</v>
          </cell>
          <cell r="AI35">
            <v>86</v>
          </cell>
          <cell r="AJ35">
            <v>0</v>
          </cell>
          <cell r="AK35">
            <v>0</v>
          </cell>
        </row>
        <row r="36">
          <cell r="A36">
            <v>106</v>
          </cell>
          <cell r="B36" t="str">
            <v xml:space="preserve">Abdul Rojak </v>
          </cell>
          <cell r="C36">
            <v>102232004</v>
          </cell>
          <cell r="D36" t="str">
            <v>IV</v>
          </cell>
          <cell r="E36" t="str">
            <v>2024/2025</v>
          </cell>
          <cell r="F36" t="str">
            <v>2023/2024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23</v>
          </cell>
          <cell r="AG36">
            <v>0</v>
          </cell>
          <cell r="AH36">
            <v>0</v>
          </cell>
          <cell r="AI36">
            <v>86</v>
          </cell>
          <cell r="AJ36">
            <v>132</v>
          </cell>
          <cell r="AK36">
            <v>1.5348837209302326</v>
          </cell>
        </row>
        <row r="37">
          <cell r="A37">
            <v>106</v>
          </cell>
          <cell r="B37" t="str">
            <v>Ahmad Faqihudin</v>
          </cell>
          <cell r="C37">
            <v>102232005</v>
          </cell>
          <cell r="D37" t="str">
            <v>IV</v>
          </cell>
          <cell r="E37" t="str">
            <v>2024/2025</v>
          </cell>
          <cell r="F37" t="str">
            <v>2023/2024</v>
          </cell>
          <cell r="G37">
            <v>36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23</v>
          </cell>
          <cell r="AG37">
            <v>0</v>
          </cell>
          <cell r="AH37">
            <v>0</v>
          </cell>
          <cell r="AI37">
            <v>86</v>
          </cell>
          <cell r="AJ37">
            <v>132</v>
          </cell>
          <cell r="AK37">
            <v>1.5348837209302326</v>
          </cell>
        </row>
        <row r="38">
          <cell r="A38">
            <v>106</v>
          </cell>
          <cell r="B38" t="str">
            <v xml:space="preserve">Dicky Bagus Ramadhani </v>
          </cell>
          <cell r="C38">
            <v>102232006</v>
          </cell>
          <cell r="D38" t="str">
            <v>IV</v>
          </cell>
          <cell r="E38" t="str">
            <v>2024/2025</v>
          </cell>
          <cell r="F38" t="str">
            <v>2023/2024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23</v>
          </cell>
          <cell r="AG38">
            <v>0</v>
          </cell>
          <cell r="AH38">
            <v>0</v>
          </cell>
          <cell r="AI38">
            <v>86</v>
          </cell>
          <cell r="AJ38">
            <v>110</v>
          </cell>
          <cell r="AK38">
            <v>1.2790697674418605</v>
          </cell>
        </row>
        <row r="39">
          <cell r="A39">
            <v>106</v>
          </cell>
          <cell r="B39" t="str">
            <v xml:space="preserve">Dimas Reza Lesmana </v>
          </cell>
          <cell r="C39">
            <v>102232007</v>
          </cell>
          <cell r="D39" t="str">
            <v>IV</v>
          </cell>
          <cell r="E39" t="str">
            <v>2024/2025</v>
          </cell>
          <cell r="F39" t="str">
            <v>2023/2024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23</v>
          </cell>
          <cell r="AG39">
            <v>0</v>
          </cell>
          <cell r="AH39">
            <v>0</v>
          </cell>
          <cell r="AI39">
            <v>86</v>
          </cell>
          <cell r="AJ39">
            <v>132</v>
          </cell>
          <cell r="AK39">
            <v>1.5348837209302326</v>
          </cell>
        </row>
        <row r="40">
          <cell r="A40">
            <v>106</v>
          </cell>
          <cell r="B40" t="str">
            <v xml:space="preserve">Istiana Indra Nugraha </v>
          </cell>
          <cell r="C40">
            <v>102232008</v>
          </cell>
          <cell r="D40" t="str">
            <v>IV</v>
          </cell>
          <cell r="E40" t="str">
            <v>2024/2025</v>
          </cell>
          <cell r="F40" t="str">
            <v>2023/2024</v>
          </cell>
          <cell r="G40">
            <v>39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23</v>
          </cell>
          <cell r="AG40">
            <v>0</v>
          </cell>
          <cell r="AH40">
            <v>0</v>
          </cell>
          <cell r="AI40">
            <v>86</v>
          </cell>
          <cell r="AJ40">
            <v>132</v>
          </cell>
          <cell r="AK40">
            <v>1.5348837209302326</v>
          </cell>
        </row>
        <row r="41">
          <cell r="A41">
            <v>106</v>
          </cell>
          <cell r="B41" t="str">
            <v xml:space="preserve">I'zzul Akrom </v>
          </cell>
          <cell r="C41">
            <v>102232009</v>
          </cell>
          <cell r="D41" t="str">
            <v>IV</v>
          </cell>
          <cell r="E41" t="str">
            <v>2024/2025</v>
          </cell>
          <cell r="F41" t="str">
            <v>2023/2024</v>
          </cell>
          <cell r="G41">
            <v>40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23</v>
          </cell>
          <cell r="AG41">
            <v>0</v>
          </cell>
          <cell r="AH41">
            <v>0</v>
          </cell>
          <cell r="AI41">
            <v>86</v>
          </cell>
          <cell r="AJ41">
            <v>130</v>
          </cell>
          <cell r="AK41">
            <v>1.5116279069767442</v>
          </cell>
        </row>
        <row r="42">
          <cell r="A42">
            <v>106</v>
          </cell>
          <cell r="B42" t="str">
            <v xml:space="preserve">Kharisma Fatikhah </v>
          </cell>
          <cell r="C42">
            <v>102232024</v>
          </cell>
          <cell r="D42" t="str">
            <v>IV</v>
          </cell>
          <cell r="E42" t="str">
            <v>2024/2025</v>
          </cell>
          <cell r="F42" t="str">
            <v>2023/2024</v>
          </cell>
          <cell r="G42">
            <v>41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23</v>
          </cell>
          <cell r="AG42">
            <v>0</v>
          </cell>
          <cell r="AH42">
            <v>0</v>
          </cell>
          <cell r="AI42">
            <v>86</v>
          </cell>
          <cell r="AJ42">
            <v>135</v>
          </cell>
          <cell r="AK42">
            <v>1.569767441860465</v>
          </cell>
        </row>
        <row r="43">
          <cell r="A43">
            <v>106</v>
          </cell>
          <cell r="B43" t="str">
            <v xml:space="preserve">Moh. Faiz Baihaqi Qolbi </v>
          </cell>
          <cell r="C43">
            <v>102232010</v>
          </cell>
          <cell r="D43" t="str">
            <v>IV</v>
          </cell>
          <cell r="E43" t="str">
            <v>2024/2025</v>
          </cell>
          <cell r="F43" t="str">
            <v>2023/2024</v>
          </cell>
          <cell r="G43">
            <v>42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23</v>
          </cell>
          <cell r="AG43">
            <v>0</v>
          </cell>
          <cell r="AH43">
            <v>0</v>
          </cell>
          <cell r="AI43">
            <v>86</v>
          </cell>
          <cell r="AJ43">
            <v>130</v>
          </cell>
          <cell r="AK43">
            <v>1.5116279069767442</v>
          </cell>
        </row>
        <row r="44">
          <cell r="A44">
            <v>102232011</v>
          </cell>
          <cell r="B44" t="str">
            <v xml:space="preserve">Muhammad Rohit Perdana </v>
          </cell>
          <cell r="C44">
            <v>102232011</v>
          </cell>
          <cell r="D44" t="str">
            <v>IV</v>
          </cell>
          <cell r="E44" t="str">
            <v>2024/2025</v>
          </cell>
          <cell r="F44" t="str">
            <v>2023/2024</v>
          </cell>
          <cell r="G44">
            <v>43</v>
          </cell>
          <cell r="H44" t="str">
            <v>c</v>
          </cell>
          <cell r="I44">
            <v>2</v>
          </cell>
          <cell r="J44">
            <v>6</v>
          </cell>
          <cell r="K44" t="str">
            <v>c</v>
          </cell>
          <cell r="L44">
            <v>2</v>
          </cell>
          <cell r="M44">
            <v>6</v>
          </cell>
          <cell r="N44" t="str">
            <v>c</v>
          </cell>
          <cell r="O44">
            <v>2</v>
          </cell>
          <cell r="P44">
            <v>6</v>
          </cell>
          <cell r="Q44" t="str">
            <v>c</v>
          </cell>
          <cell r="R44">
            <v>2</v>
          </cell>
          <cell r="S44">
            <v>6</v>
          </cell>
          <cell r="T44" t="str">
            <v>c</v>
          </cell>
          <cell r="U44">
            <v>2</v>
          </cell>
          <cell r="V44">
            <v>6</v>
          </cell>
          <cell r="W44" t="str">
            <v>c</v>
          </cell>
          <cell r="X44">
            <v>2</v>
          </cell>
          <cell r="Y44">
            <v>6</v>
          </cell>
          <cell r="Z44" t="str">
            <v>c</v>
          </cell>
          <cell r="AA44">
            <v>2</v>
          </cell>
          <cell r="AB44">
            <v>4</v>
          </cell>
          <cell r="AC44" t="str">
            <v>c</v>
          </cell>
          <cell r="AD44">
            <v>2</v>
          </cell>
          <cell r="AE44">
            <v>6</v>
          </cell>
          <cell r="AF44">
            <v>23</v>
          </cell>
          <cell r="AG44">
            <v>46</v>
          </cell>
          <cell r="AH44">
            <v>2</v>
          </cell>
          <cell r="AI44">
            <v>86</v>
          </cell>
          <cell r="AJ44">
            <v>246</v>
          </cell>
          <cell r="AK44">
            <v>2.86046511627907</v>
          </cell>
        </row>
        <row r="45">
          <cell r="A45">
            <v>106</v>
          </cell>
          <cell r="B45" t="str">
            <v xml:space="preserve">Nopriyanto </v>
          </cell>
          <cell r="C45">
            <v>102232012</v>
          </cell>
          <cell r="D45" t="str">
            <v>IV</v>
          </cell>
          <cell r="E45" t="str">
            <v>2024/2025</v>
          </cell>
          <cell r="F45" t="str">
            <v>2023/2024</v>
          </cell>
          <cell r="G45">
            <v>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23</v>
          </cell>
          <cell r="AG45">
            <v>0</v>
          </cell>
          <cell r="AH45">
            <v>0</v>
          </cell>
          <cell r="AI45">
            <v>86</v>
          </cell>
          <cell r="AJ45">
            <v>125</v>
          </cell>
          <cell r="AK45">
            <v>1.4534883720930232</v>
          </cell>
        </row>
        <row r="46">
          <cell r="A46">
            <v>106</v>
          </cell>
          <cell r="B46" t="str">
            <v xml:space="preserve">Nur Mukhammad Hildan A. </v>
          </cell>
          <cell r="C46">
            <v>102232013</v>
          </cell>
          <cell r="D46" t="str">
            <v>IV</v>
          </cell>
          <cell r="E46" t="str">
            <v>2024/2025</v>
          </cell>
          <cell r="F46" t="str">
            <v>2023/2024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23</v>
          </cell>
          <cell r="AG46">
            <v>0</v>
          </cell>
          <cell r="AH46">
            <v>0</v>
          </cell>
          <cell r="AI46">
            <v>86</v>
          </cell>
          <cell r="AJ46">
            <v>132</v>
          </cell>
          <cell r="AK46">
            <v>1.5348837209302326</v>
          </cell>
        </row>
        <row r="47">
          <cell r="A47">
            <v>106</v>
          </cell>
          <cell r="B47" t="str">
            <v xml:space="preserve">Rizki Charles Fiali </v>
          </cell>
          <cell r="C47">
            <v>102232027</v>
          </cell>
          <cell r="D47" t="str">
            <v>IV</v>
          </cell>
          <cell r="E47" t="str">
            <v>2024/2025</v>
          </cell>
          <cell r="F47" t="str">
            <v>2023/2024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23</v>
          </cell>
          <cell r="AG47">
            <v>0</v>
          </cell>
          <cell r="AH47">
            <v>0</v>
          </cell>
          <cell r="AI47">
            <v>86</v>
          </cell>
          <cell r="AJ47">
            <v>132</v>
          </cell>
          <cell r="AK47">
            <v>1.5348837209302326</v>
          </cell>
        </row>
        <row r="48">
          <cell r="A48">
            <v>106</v>
          </cell>
          <cell r="B48" t="str">
            <v xml:space="preserve">Rizqia Fahriza </v>
          </cell>
          <cell r="C48">
            <v>102232028</v>
          </cell>
          <cell r="D48" t="str">
            <v>IV</v>
          </cell>
          <cell r="E48" t="str">
            <v>2024/2025</v>
          </cell>
          <cell r="F48" t="str">
            <v>2023/2024</v>
          </cell>
          <cell r="G48">
            <v>47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str">
            <v>B</v>
          </cell>
          <cell r="O48">
            <v>3</v>
          </cell>
          <cell r="P48">
            <v>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 t="str">
            <v>B</v>
          </cell>
          <cell r="X48">
            <v>3</v>
          </cell>
          <cell r="Y48">
            <v>9</v>
          </cell>
          <cell r="Z48" t="str">
            <v>B</v>
          </cell>
          <cell r="AA48">
            <v>3</v>
          </cell>
          <cell r="AB48">
            <v>6</v>
          </cell>
          <cell r="AC48">
            <v>0</v>
          </cell>
          <cell r="AD48">
            <v>0</v>
          </cell>
          <cell r="AE48">
            <v>0</v>
          </cell>
          <cell r="AF48">
            <v>23</v>
          </cell>
          <cell r="AG48">
            <v>24</v>
          </cell>
          <cell r="AH48">
            <v>1.0434782608695652</v>
          </cell>
          <cell r="AI48">
            <v>86</v>
          </cell>
          <cell r="AJ48">
            <v>180</v>
          </cell>
          <cell r="AK48">
            <v>2.0930232558139537</v>
          </cell>
        </row>
        <row r="49">
          <cell r="A49">
            <v>106</v>
          </cell>
          <cell r="B49" t="str">
            <v xml:space="preserve">Rosul Maulana </v>
          </cell>
          <cell r="C49">
            <v>102232014</v>
          </cell>
          <cell r="D49" t="str">
            <v>IV</v>
          </cell>
          <cell r="E49" t="str">
            <v>2024/2025</v>
          </cell>
          <cell r="F49" t="str">
            <v>2023/2024</v>
          </cell>
          <cell r="G49">
            <v>48</v>
          </cell>
          <cell r="H49" t="str">
            <v>A</v>
          </cell>
          <cell r="I49">
            <v>4</v>
          </cell>
          <cell r="J49">
            <v>12</v>
          </cell>
          <cell r="K49" t="str">
            <v>B</v>
          </cell>
          <cell r="L49">
            <v>3</v>
          </cell>
          <cell r="M49">
            <v>9</v>
          </cell>
          <cell r="N49" t="str">
            <v>A</v>
          </cell>
          <cell r="O49">
            <v>4</v>
          </cell>
          <cell r="P49">
            <v>12</v>
          </cell>
          <cell r="Q49" t="str">
            <v>B</v>
          </cell>
          <cell r="R49">
            <v>3</v>
          </cell>
          <cell r="S49">
            <v>9</v>
          </cell>
          <cell r="T49" t="str">
            <v>A</v>
          </cell>
          <cell r="U49">
            <v>4</v>
          </cell>
          <cell r="V49">
            <v>12</v>
          </cell>
          <cell r="W49" t="str">
            <v>A</v>
          </cell>
          <cell r="X49">
            <v>4</v>
          </cell>
          <cell r="Y49">
            <v>12</v>
          </cell>
          <cell r="Z49" t="str">
            <v>A</v>
          </cell>
          <cell r="AA49">
            <v>4</v>
          </cell>
          <cell r="AB49">
            <v>8</v>
          </cell>
          <cell r="AC49" t="str">
            <v>A</v>
          </cell>
          <cell r="AD49">
            <v>4</v>
          </cell>
          <cell r="AE49">
            <v>12</v>
          </cell>
          <cell r="AF49">
            <v>23</v>
          </cell>
          <cell r="AG49">
            <v>86</v>
          </cell>
          <cell r="AH49">
            <v>3.7391304347826089</v>
          </cell>
          <cell r="AI49">
            <v>86</v>
          </cell>
          <cell r="AJ49">
            <v>320</v>
          </cell>
          <cell r="AK49">
            <v>3.7209302325581395</v>
          </cell>
        </row>
        <row r="50">
          <cell r="A50">
            <v>106</v>
          </cell>
          <cell r="B50" t="str">
            <v xml:space="preserve">Talitha Febrianti </v>
          </cell>
          <cell r="C50">
            <v>102232015</v>
          </cell>
          <cell r="D50" t="str">
            <v>IV</v>
          </cell>
          <cell r="E50" t="str">
            <v>2024/2025</v>
          </cell>
          <cell r="F50" t="str">
            <v>2023/2024</v>
          </cell>
          <cell r="G50">
            <v>49</v>
          </cell>
          <cell r="H50" t="str">
            <v>B</v>
          </cell>
          <cell r="I50">
            <v>3</v>
          </cell>
          <cell r="J50">
            <v>9</v>
          </cell>
          <cell r="K50" t="str">
            <v>C</v>
          </cell>
          <cell r="L50">
            <v>2</v>
          </cell>
          <cell r="M50">
            <v>6</v>
          </cell>
          <cell r="N50" t="str">
            <v>A</v>
          </cell>
          <cell r="O50">
            <v>4</v>
          </cell>
          <cell r="P50">
            <v>12</v>
          </cell>
          <cell r="Q50" t="str">
            <v>B</v>
          </cell>
          <cell r="R50">
            <v>3</v>
          </cell>
          <cell r="S50">
            <v>9</v>
          </cell>
          <cell r="T50" t="str">
            <v>B</v>
          </cell>
          <cell r="U50">
            <v>3</v>
          </cell>
          <cell r="V50">
            <v>9</v>
          </cell>
          <cell r="W50" t="str">
            <v>A</v>
          </cell>
          <cell r="X50">
            <v>4</v>
          </cell>
          <cell r="Y50">
            <v>12</v>
          </cell>
          <cell r="Z50" t="str">
            <v>A</v>
          </cell>
          <cell r="AA50">
            <v>4</v>
          </cell>
          <cell r="AB50">
            <v>8</v>
          </cell>
          <cell r="AC50" t="str">
            <v>A</v>
          </cell>
          <cell r="AD50">
            <v>4</v>
          </cell>
          <cell r="AE50">
            <v>12</v>
          </cell>
          <cell r="AF50">
            <v>23</v>
          </cell>
          <cell r="AG50">
            <v>77</v>
          </cell>
          <cell r="AH50">
            <v>3.347826086956522</v>
          </cell>
          <cell r="AI50">
            <v>86</v>
          </cell>
          <cell r="AJ50">
            <v>274</v>
          </cell>
          <cell r="AK50">
            <v>3.1860465116279069</v>
          </cell>
        </row>
        <row r="51">
          <cell r="A51">
            <v>106</v>
          </cell>
          <cell r="B51" t="str">
            <v>TAOFIK FEBRIYAN</v>
          </cell>
          <cell r="C51">
            <v>102232016</v>
          </cell>
          <cell r="D51" t="str">
            <v>IV</v>
          </cell>
          <cell r="E51" t="str">
            <v>2024/2025</v>
          </cell>
          <cell r="F51" t="str">
            <v>2023/2024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23</v>
          </cell>
          <cell r="AG51">
            <v>0</v>
          </cell>
          <cell r="AH51">
            <v>0</v>
          </cell>
          <cell r="AI51">
            <v>86</v>
          </cell>
          <cell r="AJ51">
            <v>132</v>
          </cell>
          <cell r="AK51">
            <v>1.5348837209302326</v>
          </cell>
        </row>
        <row r="52">
          <cell r="A52">
            <v>106</v>
          </cell>
          <cell r="B52" t="str">
            <v xml:space="preserve">Umripah </v>
          </cell>
          <cell r="C52">
            <v>102232017</v>
          </cell>
          <cell r="D52" t="str">
            <v>IV</v>
          </cell>
          <cell r="E52" t="str">
            <v>2024/2025</v>
          </cell>
          <cell r="F52" t="str">
            <v>2023/2024</v>
          </cell>
          <cell r="G52">
            <v>51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23</v>
          </cell>
          <cell r="AG52">
            <v>0</v>
          </cell>
          <cell r="AH52">
            <v>0</v>
          </cell>
          <cell r="AI52">
            <v>86</v>
          </cell>
          <cell r="AJ52">
            <v>143</v>
          </cell>
          <cell r="AK52">
            <v>1.6627906976744187</v>
          </cell>
        </row>
        <row r="53">
          <cell r="A53">
            <v>106</v>
          </cell>
          <cell r="B53" t="str">
            <v>WALDI NUGRAHA</v>
          </cell>
          <cell r="C53">
            <v>102232018</v>
          </cell>
          <cell r="D53" t="str">
            <v>IV</v>
          </cell>
          <cell r="E53" t="str">
            <v>2024/2025</v>
          </cell>
          <cell r="F53" t="str">
            <v>2023/2024</v>
          </cell>
          <cell r="G53">
            <v>52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23</v>
          </cell>
          <cell r="AG53">
            <v>0</v>
          </cell>
          <cell r="AH53">
            <v>0</v>
          </cell>
          <cell r="AI53">
            <v>86</v>
          </cell>
          <cell r="AJ53">
            <v>132</v>
          </cell>
          <cell r="AK53">
            <v>1.5348837209302326</v>
          </cell>
        </row>
        <row r="54">
          <cell r="A54">
            <v>106</v>
          </cell>
          <cell r="B54">
            <v>0</v>
          </cell>
          <cell r="C54">
            <v>0</v>
          </cell>
          <cell r="D54" t="str">
            <v>IV</v>
          </cell>
          <cell r="E54" t="str">
            <v>2024/2025</v>
          </cell>
          <cell r="F54" t="str">
            <v>2023/2024</v>
          </cell>
          <cell r="G54">
            <v>53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23</v>
          </cell>
          <cell r="AG54">
            <v>0</v>
          </cell>
          <cell r="AH54">
            <v>0</v>
          </cell>
          <cell r="AI54">
            <v>86</v>
          </cell>
          <cell r="AJ54">
            <v>0</v>
          </cell>
          <cell r="AK54">
            <v>0</v>
          </cell>
        </row>
        <row r="55">
          <cell r="A55">
            <v>106</v>
          </cell>
          <cell r="B55">
            <v>0</v>
          </cell>
          <cell r="C55">
            <v>0</v>
          </cell>
          <cell r="D55" t="str">
            <v>IV</v>
          </cell>
          <cell r="E55" t="str">
            <v>2024/2025</v>
          </cell>
          <cell r="F55" t="str">
            <v>2023/2024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23</v>
          </cell>
          <cell r="AG55">
            <v>0</v>
          </cell>
          <cell r="AH55">
            <v>0</v>
          </cell>
          <cell r="AI55">
            <v>86</v>
          </cell>
          <cell r="AJ55">
            <v>0</v>
          </cell>
          <cell r="AK55">
            <v>0</v>
          </cell>
        </row>
        <row r="56">
          <cell r="A56">
            <v>102231993</v>
          </cell>
          <cell r="B56" t="str">
            <v xml:space="preserve">Abdul Mufid </v>
          </cell>
          <cell r="C56">
            <v>102231993</v>
          </cell>
          <cell r="D56" t="str">
            <v>IV</v>
          </cell>
          <cell r="E56" t="str">
            <v>2024/2025</v>
          </cell>
          <cell r="F56" t="str">
            <v>2023/2024</v>
          </cell>
          <cell r="G56">
            <v>55</v>
          </cell>
          <cell r="H56" t="str">
            <v>A</v>
          </cell>
          <cell r="I56">
            <v>4</v>
          </cell>
          <cell r="J56">
            <v>12</v>
          </cell>
          <cell r="K56" t="str">
            <v>B</v>
          </cell>
          <cell r="L56">
            <v>3</v>
          </cell>
          <cell r="M56">
            <v>9</v>
          </cell>
          <cell r="N56" t="str">
            <v>B</v>
          </cell>
          <cell r="O56">
            <v>3</v>
          </cell>
          <cell r="P56">
            <v>9</v>
          </cell>
          <cell r="Q56" t="str">
            <v>B</v>
          </cell>
          <cell r="R56">
            <v>3</v>
          </cell>
          <cell r="S56">
            <v>9</v>
          </cell>
          <cell r="T56" t="str">
            <v>B</v>
          </cell>
          <cell r="U56">
            <v>3</v>
          </cell>
          <cell r="V56">
            <v>9</v>
          </cell>
          <cell r="W56" t="str">
            <v>A</v>
          </cell>
          <cell r="X56">
            <v>4</v>
          </cell>
          <cell r="Y56">
            <v>12</v>
          </cell>
          <cell r="Z56" t="str">
            <v>A</v>
          </cell>
          <cell r="AA56">
            <v>4</v>
          </cell>
          <cell r="AB56">
            <v>8</v>
          </cell>
          <cell r="AC56" t="str">
            <v>A</v>
          </cell>
          <cell r="AD56">
            <v>4</v>
          </cell>
          <cell r="AE56">
            <v>12</v>
          </cell>
          <cell r="AF56">
            <v>23</v>
          </cell>
          <cell r="AG56">
            <v>80</v>
          </cell>
          <cell r="AH56">
            <v>3.4782608695652173</v>
          </cell>
          <cell r="AI56">
            <v>86</v>
          </cell>
          <cell r="AJ56">
            <v>284</v>
          </cell>
          <cell r="AK56">
            <v>3.3023255813953489</v>
          </cell>
        </row>
        <row r="57">
          <cell r="A57">
            <v>102231994</v>
          </cell>
          <cell r="B57" t="str">
            <v xml:space="preserve">Afiqoh Mirasah Larasati </v>
          </cell>
          <cell r="C57">
            <v>102231994</v>
          </cell>
          <cell r="D57" t="str">
            <v>IV</v>
          </cell>
          <cell r="E57" t="str">
            <v>2024/2025</v>
          </cell>
          <cell r="F57" t="str">
            <v>2023/2024</v>
          </cell>
          <cell r="G57">
            <v>56</v>
          </cell>
          <cell r="H57" t="str">
            <v>A</v>
          </cell>
          <cell r="I57">
            <v>4</v>
          </cell>
          <cell r="J57">
            <v>12</v>
          </cell>
          <cell r="K57" t="str">
            <v>A</v>
          </cell>
          <cell r="L57">
            <v>4</v>
          </cell>
          <cell r="M57">
            <v>12</v>
          </cell>
          <cell r="N57" t="str">
            <v>B</v>
          </cell>
          <cell r="O57">
            <v>3</v>
          </cell>
          <cell r="P57">
            <v>9</v>
          </cell>
          <cell r="Q57" t="str">
            <v>B</v>
          </cell>
          <cell r="R57">
            <v>3</v>
          </cell>
          <cell r="S57">
            <v>9</v>
          </cell>
          <cell r="T57" t="str">
            <v>B</v>
          </cell>
          <cell r="U57">
            <v>3</v>
          </cell>
          <cell r="V57">
            <v>9</v>
          </cell>
          <cell r="W57" t="str">
            <v>A</v>
          </cell>
          <cell r="X57">
            <v>4</v>
          </cell>
          <cell r="Y57">
            <v>12</v>
          </cell>
          <cell r="Z57" t="str">
            <v>A</v>
          </cell>
          <cell r="AA57">
            <v>4</v>
          </cell>
          <cell r="AB57">
            <v>8</v>
          </cell>
          <cell r="AC57" t="str">
            <v>A</v>
          </cell>
          <cell r="AD57">
            <v>4</v>
          </cell>
          <cell r="AE57">
            <v>12</v>
          </cell>
          <cell r="AF57">
            <v>23</v>
          </cell>
          <cell r="AG57">
            <v>83</v>
          </cell>
          <cell r="AH57">
            <v>3.6086956521739131</v>
          </cell>
          <cell r="AI57">
            <v>86</v>
          </cell>
          <cell r="AJ57">
            <v>316</v>
          </cell>
          <cell r="AK57">
            <v>3.6744186046511627</v>
          </cell>
        </row>
        <row r="58">
          <cell r="A58">
            <v>102231995</v>
          </cell>
          <cell r="B58" t="str">
            <v xml:space="preserve">Amalatul Khusna </v>
          </cell>
          <cell r="C58">
            <v>102231995</v>
          </cell>
          <cell r="D58" t="str">
            <v>IV</v>
          </cell>
          <cell r="E58" t="str">
            <v>2024/2025</v>
          </cell>
          <cell r="F58" t="str">
            <v>2023/2024</v>
          </cell>
          <cell r="G58">
            <v>57</v>
          </cell>
          <cell r="H58" t="str">
            <v>A</v>
          </cell>
          <cell r="I58">
            <v>4</v>
          </cell>
          <cell r="J58">
            <v>12</v>
          </cell>
          <cell r="K58" t="str">
            <v>A</v>
          </cell>
          <cell r="L58">
            <v>4</v>
          </cell>
          <cell r="M58">
            <v>12</v>
          </cell>
          <cell r="N58" t="str">
            <v>B</v>
          </cell>
          <cell r="O58">
            <v>3</v>
          </cell>
          <cell r="P58">
            <v>9</v>
          </cell>
          <cell r="Q58" t="str">
            <v>B</v>
          </cell>
          <cell r="R58">
            <v>3</v>
          </cell>
          <cell r="S58">
            <v>9</v>
          </cell>
          <cell r="T58" t="str">
            <v>B</v>
          </cell>
          <cell r="U58">
            <v>3</v>
          </cell>
          <cell r="V58">
            <v>9</v>
          </cell>
          <cell r="W58" t="str">
            <v>A</v>
          </cell>
          <cell r="X58">
            <v>4</v>
          </cell>
          <cell r="Y58">
            <v>12</v>
          </cell>
          <cell r="Z58" t="str">
            <v>A</v>
          </cell>
          <cell r="AA58">
            <v>4</v>
          </cell>
          <cell r="AB58">
            <v>8</v>
          </cell>
          <cell r="AC58" t="str">
            <v>A</v>
          </cell>
          <cell r="AD58">
            <v>4</v>
          </cell>
          <cell r="AE58">
            <v>12</v>
          </cell>
          <cell r="AF58">
            <v>23</v>
          </cell>
          <cell r="AG58">
            <v>83</v>
          </cell>
          <cell r="AH58">
            <v>3.6086956521739131</v>
          </cell>
          <cell r="AI58">
            <v>86</v>
          </cell>
          <cell r="AJ58">
            <v>316</v>
          </cell>
          <cell r="AK58">
            <v>3.6744186046511627</v>
          </cell>
        </row>
        <row r="59">
          <cell r="A59">
            <v>102231996</v>
          </cell>
          <cell r="B59" t="str">
            <v xml:space="preserve">Andrian Firdaus Kurniawan </v>
          </cell>
          <cell r="C59">
            <v>102231996</v>
          </cell>
          <cell r="D59" t="str">
            <v>IV</v>
          </cell>
          <cell r="E59" t="str">
            <v>2024/2025</v>
          </cell>
          <cell r="F59" t="str">
            <v>2023/2024</v>
          </cell>
          <cell r="G59">
            <v>58</v>
          </cell>
          <cell r="H59" t="str">
            <v>A</v>
          </cell>
          <cell r="I59">
            <v>4</v>
          </cell>
          <cell r="J59">
            <v>12</v>
          </cell>
          <cell r="K59" t="str">
            <v>B</v>
          </cell>
          <cell r="L59">
            <v>3</v>
          </cell>
          <cell r="M59">
            <v>9</v>
          </cell>
          <cell r="N59" t="str">
            <v>B</v>
          </cell>
          <cell r="O59">
            <v>3</v>
          </cell>
          <cell r="P59">
            <v>9</v>
          </cell>
          <cell r="Q59" t="str">
            <v>B</v>
          </cell>
          <cell r="R59">
            <v>3</v>
          </cell>
          <cell r="S59">
            <v>9</v>
          </cell>
          <cell r="T59" t="str">
            <v>B</v>
          </cell>
          <cell r="U59">
            <v>3</v>
          </cell>
          <cell r="V59">
            <v>9</v>
          </cell>
          <cell r="W59" t="str">
            <v>A</v>
          </cell>
          <cell r="X59">
            <v>4</v>
          </cell>
          <cell r="Y59">
            <v>12</v>
          </cell>
          <cell r="Z59" t="str">
            <v>A</v>
          </cell>
          <cell r="AA59">
            <v>4</v>
          </cell>
          <cell r="AB59">
            <v>8</v>
          </cell>
          <cell r="AC59" t="str">
            <v>A</v>
          </cell>
          <cell r="AD59">
            <v>4</v>
          </cell>
          <cell r="AE59">
            <v>12</v>
          </cell>
          <cell r="AF59">
            <v>23</v>
          </cell>
          <cell r="AG59">
            <v>80</v>
          </cell>
          <cell r="AH59">
            <v>3.4782608695652173</v>
          </cell>
          <cell r="AI59">
            <v>86</v>
          </cell>
          <cell r="AJ59">
            <v>279</v>
          </cell>
          <cell r="AK59">
            <v>3.2441860465116279</v>
          </cell>
        </row>
        <row r="60">
          <cell r="A60">
            <v>106</v>
          </cell>
          <cell r="B60" t="str">
            <v>Choirul Ashidiq</v>
          </cell>
          <cell r="C60">
            <v>102232025</v>
          </cell>
          <cell r="D60" t="str">
            <v>IV</v>
          </cell>
          <cell r="E60" t="str">
            <v>2024/2025</v>
          </cell>
          <cell r="F60" t="str">
            <v>2023/2024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23</v>
          </cell>
          <cell r="AG60">
            <v>0</v>
          </cell>
          <cell r="AH60">
            <v>0</v>
          </cell>
          <cell r="AI60">
            <v>86</v>
          </cell>
          <cell r="AJ60">
            <v>127</v>
          </cell>
          <cell r="AK60">
            <v>1.4767441860465116</v>
          </cell>
        </row>
        <row r="61">
          <cell r="A61">
            <v>102231997</v>
          </cell>
          <cell r="B61" t="str">
            <v xml:space="preserve">Darojatul Atqiah </v>
          </cell>
          <cell r="C61">
            <v>102231997</v>
          </cell>
          <cell r="D61" t="str">
            <v>IV</v>
          </cell>
          <cell r="E61" t="str">
            <v>2024/2025</v>
          </cell>
          <cell r="F61" t="str">
            <v>2023/2024</v>
          </cell>
          <cell r="G61">
            <v>60</v>
          </cell>
          <cell r="H61" t="str">
            <v>A</v>
          </cell>
          <cell r="I61">
            <v>4</v>
          </cell>
          <cell r="J61">
            <v>12</v>
          </cell>
          <cell r="K61" t="str">
            <v>A</v>
          </cell>
          <cell r="L61">
            <v>4</v>
          </cell>
          <cell r="M61">
            <v>12</v>
          </cell>
          <cell r="N61" t="str">
            <v>B</v>
          </cell>
          <cell r="O61">
            <v>3</v>
          </cell>
          <cell r="P61">
            <v>9</v>
          </cell>
          <cell r="Q61" t="str">
            <v>B</v>
          </cell>
          <cell r="R61">
            <v>3</v>
          </cell>
          <cell r="S61">
            <v>9</v>
          </cell>
          <cell r="T61" t="str">
            <v>B</v>
          </cell>
          <cell r="U61">
            <v>3</v>
          </cell>
          <cell r="V61">
            <v>9</v>
          </cell>
          <cell r="W61" t="str">
            <v>A</v>
          </cell>
          <cell r="X61">
            <v>4</v>
          </cell>
          <cell r="Y61">
            <v>12</v>
          </cell>
          <cell r="Z61" t="str">
            <v>A</v>
          </cell>
          <cell r="AA61">
            <v>4</v>
          </cell>
          <cell r="AB61">
            <v>8</v>
          </cell>
          <cell r="AC61" t="str">
            <v>A</v>
          </cell>
          <cell r="AD61">
            <v>4</v>
          </cell>
          <cell r="AE61">
            <v>12</v>
          </cell>
          <cell r="AF61">
            <v>23</v>
          </cell>
          <cell r="AG61">
            <v>83</v>
          </cell>
          <cell r="AH61">
            <v>3.6086956521739131</v>
          </cell>
          <cell r="AI61">
            <v>86</v>
          </cell>
          <cell r="AJ61">
            <v>313</v>
          </cell>
          <cell r="AK61">
            <v>3.63953488372093</v>
          </cell>
        </row>
        <row r="62">
          <cell r="A62">
            <v>106</v>
          </cell>
          <cell r="B62" t="str">
            <v xml:space="preserve">Eko Suprayitno </v>
          </cell>
          <cell r="C62">
            <v>102232023</v>
          </cell>
          <cell r="D62" t="str">
            <v>IV</v>
          </cell>
          <cell r="E62" t="str">
            <v>2024/2025</v>
          </cell>
          <cell r="F62" t="str">
            <v>2023/2024</v>
          </cell>
          <cell r="G62">
            <v>61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23</v>
          </cell>
          <cell r="AG62">
            <v>0</v>
          </cell>
          <cell r="AH62">
            <v>0</v>
          </cell>
          <cell r="AI62">
            <v>86</v>
          </cell>
          <cell r="AJ62">
            <v>132</v>
          </cell>
          <cell r="AK62">
            <v>1.5348837209302326</v>
          </cell>
        </row>
        <row r="63">
          <cell r="A63">
            <v>102231998</v>
          </cell>
          <cell r="B63" t="str">
            <v xml:space="preserve">Ika Romayanah </v>
          </cell>
          <cell r="C63">
            <v>102231998</v>
          </cell>
          <cell r="D63" t="str">
            <v>IV</v>
          </cell>
          <cell r="E63" t="str">
            <v>2024/2025</v>
          </cell>
          <cell r="F63" t="str">
            <v>2023/2024</v>
          </cell>
          <cell r="G63">
            <v>62</v>
          </cell>
          <cell r="H63" t="str">
            <v>A</v>
          </cell>
          <cell r="I63">
            <v>4</v>
          </cell>
          <cell r="J63">
            <v>12</v>
          </cell>
          <cell r="K63" t="str">
            <v>A</v>
          </cell>
          <cell r="L63">
            <v>4</v>
          </cell>
          <cell r="M63">
            <v>12</v>
          </cell>
          <cell r="N63" t="str">
            <v>B</v>
          </cell>
          <cell r="O63">
            <v>3</v>
          </cell>
          <cell r="P63">
            <v>9</v>
          </cell>
          <cell r="Q63" t="str">
            <v>B</v>
          </cell>
          <cell r="R63">
            <v>3</v>
          </cell>
          <cell r="S63">
            <v>9</v>
          </cell>
          <cell r="T63" t="str">
            <v>B</v>
          </cell>
          <cell r="U63">
            <v>3</v>
          </cell>
          <cell r="V63">
            <v>9</v>
          </cell>
          <cell r="W63" t="str">
            <v>A</v>
          </cell>
          <cell r="X63">
            <v>4</v>
          </cell>
          <cell r="Y63">
            <v>12</v>
          </cell>
          <cell r="Z63" t="str">
            <v>A</v>
          </cell>
          <cell r="AA63">
            <v>4</v>
          </cell>
          <cell r="AB63">
            <v>8</v>
          </cell>
          <cell r="AC63" t="str">
            <v>A</v>
          </cell>
          <cell r="AD63">
            <v>4</v>
          </cell>
          <cell r="AE63">
            <v>12</v>
          </cell>
          <cell r="AF63">
            <v>23</v>
          </cell>
          <cell r="AG63">
            <v>83</v>
          </cell>
          <cell r="AH63">
            <v>3.6086956521739131</v>
          </cell>
          <cell r="AI63">
            <v>86</v>
          </cell>
          <cell r="AJ63">
            <v>329</v>
          </cell>
          <cell r="AK63">
            <v>3.8255813953488373</v>
          </cell>
        </row>
        <row r="64">
          <cell r="A64">
            <v>106</v>
          </cell>
          <cell r="B64" t="str">
            <v xml:space="preserve">Moh. Arief Fajarudin </v>
          </cell>
          <cell r="C64">
            <v>102231999</v>
          </cell>
          <cell r="D64" t="str">
            <v>IV</v>
          </cell>
          <cell r="E64" t="str">
            <v>2024/2025</v>
          </cell>
          <cell r="F64" t="str">
            <v>2023/2024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23</v>
          </cell>
          <cell r="AG64">
            <v>0</v>
          </cell>
          <cell r="AH64">
            <v>0</v>
          </cell>
          <cell r="AI64">
            <v>86</v>
          </cell>
          <cell r="AJ64">
            <v>146</v>
          </cell>
          <cell r="AK64">
            <v>1.6976744186046511</v>
          </cell>
        </row>
        <row r="65">
          <cell r="A65">
            <v>102232000</v>
          </cell>
          <cell r="B65" t="str">
            <v>Nikhlatun Khasanah</v>
          </cell>
          <cell r="C65">
            <v>102232000</v>
          </cell>
          <cell r="D65" t="str">
            <v>IV</v>
          </cell>
          <cell r="E65" t="str">
            <v>2024/2025</v>
          </cell>
          <cell r="F65" t="str">
            <v>2023/2024</v>
          </cell>
          <cell r="G65">
            <v>64</v>
          </cell>
          <cell r="H65" t="str">
            <v>A</v>
          </cell>
          <cell r="I65">
            <v>4</v>
          </cell>
          <cell r="J65">
            <v>12</v>
          </cell>
          <cell r="K65" t="str">
            <v>A</v>
          </cell>
          <cell r="L65">
            <v>4</v>
          </cell>
          <cell r="M65">
            <v>12</v>
          </cell>
          <cell r="N65" t="str">
            <v>B</v>
          </cell>
          <cell r="O65">
            <v>3</v>
          </cell>
          <cell r="P65">
            <v>9</v>
          </cell>
          <cell r="Q65" t="str">
            <v>B</v>
          </cell>
          <cell r="R65">
            <v>3</v>
          </cell>
          <cell r="S65">
            <v>9</v>
          </cell>
          <cell r="T65" t="str">
            <v>B</v>
          </cell>
          <cell r="U65">
            <v>3</v>
          </cell>
          <cell r="V65">
            <v>9</v>
          </cell>
          <cell r="W65" t="str">
            <v>A</v>
          </cell>
          <cell r="X65">
            <v>4</v>
          </cell>
          <cell r="Y65">
            <v>12</v>
          </cell>
          <cell r="Z65" t="str">
            <v>A</v>
          </cell>
          <cell r="AA65">
            <v>4</v>
          </cell>
          <cell r="AB65">
            <v>8</v>
          </cell>
          <cell r="AC65" t="str">
            <v>A</v>
          </cell>
          <cell r="AD65">
            <v>4</v>
          </cell>
          <cell r="AE65">
            <v>12</v>
          </cell>
          <cell r="AF65">
            <v>23</v>
          </cell>
          <cell r="AG65">
            <v>83</v>
          </cell>
          <cell r="AH65">
            <v>3.6086956521739131</v>
          </cell>
          <cell r="AI65">
            <v>86</v>
          </cell>
          <cell r="AJ65">
            <v>317</v>
          </cell>
          <cell r="AK65">
            <v>3.6860465116279069</v>
          </cell>
        </row>
        <row r="66">
          <cell r="A66">
            <v>106</v>
          </cell>
          <cell r="B66" t="str">
            <v xml:space="preserve">Novita Zahnu Indah </v>
          </cell>
          <cell r="C66">
            <v>102232001</v>
          </cell>
          <cell r="D66" t="str">
            <v>IV</v>
          </cell>
          <cell r="E66" t="str">
            <v>2024/2025</v>
          </cell>
          <cell r="F66" t="str">
            <v>2023/2024</v>
          </cell>
          <cell r="G66">
            <v>65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23</v>
          </cell>
          <cell r="AG66">
            <v>0</v>
          </cell>
          <cell r="AH66">
            <v>0</v>
          </cell>
          <cell r="AI66">
            <v>86</v>
          </cell>
          <cell r="AJ66">
            <v>78</v>
          </cell>
          <cell r="AK66">
            <v>0.90697674418604646</v>
          </cell>
        </row>
        <row r="67">
          <cell r="A67">
            <v>106</v>
          </cell>
          <cell r="B67" t="str">
            <v xml:space="preserve">Rini Nofitri Ayu </v>
          </cell>
          <cell r="C67">
            <v>102232021</v>
          </cell>
          <cell r="D67" t="str">
            <v>IV</v>
          </cell>
          <cell r="E67" t="str">
            <v>2024/2025</v>
          </cell>
          <cell r="F67" t="str">
            <v>2023/2024</v>
          </cell>
          <cell r="G67">
            <v>66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23</v>
          </cell>
          <cell r="AG67">
            <v>0</v>
          </cell>
          <cell r="AH67">
            <v>0</v>
          </cell>
          <cell r="AI67">
            <v>86</v>
          </cell>
          <cell r="AJ67">
            <v>66</v>
          </cell>
          <cell r="AK67">
            <v>0.76744186046511631</v>
          </cell>
        </row>
        <row r="68">
          <cell r="A68">
            <v>106</v>
          </cell>
          <cell r="B68" t="str">
            <v xml:space="preserve">Septi Andreyani </v>
          </cell>
          <cell r="C68">
            <v>102232002</v>
          </cell>
          <cell r="D68" t="str">
            <v>IV</v>
          </cell>
          <cell r="E68" t="str">
            <v>2024/2025</v>
          </cell>
          <cell r="F68" t="str">
            <v>2023/2024</v>
          </cell>
          <cell r="G68">
            <v>67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23</v>
          </cell>
          <cell r="AG68">
            <v>0</v>
          </cell>
          <cell r="AH68">
            <v>0</v>
          </cell>
          <cell r="AI68">
            <v>86</v>
          </cell>
          <cell r="AJ68">
            <v>66</v>
          </cell>
          <cell r="AK68">
            <v>0.76744186046511631</v>
          </cell>
        </row>
        <row r="69">
          <cell r="A69">
            <v>102232003</v>
          </cell>
          <cell r="B69" t="str">
            <v xml:space="preserve">Windi Setiyani </v>
          </cell>
          <cell r="C69">
            <v>102232003</v>
          </cell>
          <cell r="D69" t="str">
            <v>IV</v>
          </cell>
          <cell r="E69" t="str">
            <v>2024/2025</v>
          </cell>
          <cell r="F69" t="str">
            <v>2023/2024</v>
          </cell>
          <cell r="G69">
            <v>68</v>
          </cell>
          <cell r="H69" t="str">
            <v>A</v>
          </cell>
          <cell r="I69">
            <v>4</v>
          </cell>
          <cell r="J69">
            <v>12</v>
          </cell>
          <cell r="K69" t="str">
            <v>A</v>
          </cell>
          <cell r="L69">
            <v>4</v>
          </cell>
          <cell r="M69">
            <v>12</v>
          </cell>
          <cell r="N69" t="str">
            <v>B</v>
          </cell>
          <cell r="O69">
            <v>3</v>
          </cell>
          <cell r="P69">
            <v>9</v>
          </cell>
          <cell r="Q69" t="str">
            <v>B</v>
          </cell>
          <cell r="R69">
            <v>3</v>
          </cell>
          <cell r="S69">
            <v>9</v>
          </cell>
          <cell r="T69" t="str">
            <v>B</v>
          </cell>
          <cell r="U69">
            <v>3</v>
          </cell>
          <cell r="V69">
            <v>9</v>
          </cell>
          <cell r="W69" t="str">
            <v>A</v>
          </cell>
          <cell r="X69">
            <v>4</v>
          </cell>
          <cell r="Y69">
            <v>12</v>
          </cell>
          <cell r="Z69" t="str">
            <v>A</v>
          </cell>
          <cell r="AA69">
            <v>4</v>
          </cell>
          <cell r="AB69">
            <v>8</v>
          </cell>
          <cell r="AC69" t="str">
            <v>A</v>
          </cell>
          <cell r="AD69">
            <v>4</v>
          </cell>
          <cell r="AE69">
            <v>12</v>
          </cell>
          <cell r="AF69">
            <v>23</v>
          </cell>
          <cell r="AG69">
            <v>83</v>
          </cell>
          <cell r="AH69">
            <v>3.6086956521739131</v>
          </cell>
          <cell r="AI69">
            <v>86</v>
          </cell>
          <cell r="AJ69">
            <v>314</v>
          </cell>
          <cell r="AK69">
            <v>3.6511627906976742</v>
          </cell>
        </row>
        <row r="70">
          <cell r="A70">
            <v>106</v>
          </cell>
          <cell r="B70" t="str">
            <v>Zaeed Abdul Faqiih</v>
          </cell>
          <cell r="C70">
            <v>102232022</v>
          </cell>
          <cell r="D70" t="str">
            <v>IV</v>
          </cell>
          <cell r="E70" t="str">
            <v>2024/2025</v>
          </cell>
          <cell r="F70" t="str">
            <v>2023/2024</v>
          </cell>
          <cell r="G70">
            <v>69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23</v>
          </cell>
          <cell r="AG70">
            <v>0</v>
          </cell>
          <cell r="AH70">
            <v>0</v>
          </cell>
          <cell r="AI70">
            <v>86</v>
          </cell>
          <cell r="AJ70">
            <v>67</v>
          </cell>
          <cell r="AK70">
            <v>0.77906976744186052</v>
          </cell>
        </row>
        <row r="71">
          <cell r="A71">
            <v>70</v>
          </cell>
          <cell r="B71">
            <v>0</v>
          </cell>
          <cell r="C71">
            <v>0</v>
          </cell>
          <cell r="D71" t="str">
            <v>IV</v>
          </cell>
          <cell r="E71">
            <v>0</v>
          </cell>
          <cell r="F71">
            <v>0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23</v>
          </cell>
          <cell r="AG71">
            <v>0</v>
          </cell>
          <cell r="AH71">
            <v>0</v>
          </cell>
          <cell r="AI71">
            <v>86</v>
          </cell>
          <cell r="AJ71">
            <v>0</v>
          </cell>
          <cell r="AK71">
            <v>0</v>
          </cell>
        </row>
        <row r="72">
          <cell r="A72">
            <v>71</v>
          </cell>
          <cell r="B72">
            <v>0</v>
          </cell>
          <cell r="C72">
            <v>0</v>
          </cell>
          <cell r="D72" t="str">
            <v>IV</v>
          </cell>
          <cell r="E72">
            <v>0</v>
          </cell>
          <cell r="F72">
            <v>0</v>
          </cell>
          <cell r="G72">
            <v>71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23</v>
          </cell>
          <cell r="AG72">
            <v>0</v>
          </cell>
          <cell r="AH72">
            <v>0</v>
          </cell>
          <cell r="AI72">
            <v>86</v>
          </cell>
          <cell r="AJ72">
            <v>0</v>
          </cell>
          <cell r="AK72">
            <v>0</v>
          </cell>
        </row>
        <row r="73">
          <cell r="A73">
            <v>72</v>
          </cell>
          <cell r="B73">
            <v>0</v>
          </cell>
          <cell r="C73">
            <v>0</v>
          </cell>
          <cell r="D73" t="str">
            <v>IV</v>
          </cell>
          <cell r="E73">
            <v>0</v>
          </cell>
          <cell r="F73">
            <v>0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23</v>
          </cell>
          <cell r="AG73">
            <v>0</v>
          </cell>
          <cell r="AH73">
            <v>0</v>
          </cell>
          <cell r="AI73">
            <v>86</v>
          </cell>
          <cell r="AJ73">
            <v>0</v>
          </cell>
          <cell r="AK73">
            <v>0</v>
          </cell>
        </row>
        <row r="74">
          <cell r="A74">
            <v>73</v>
          </cell>
          <cell r="B74">
            <v>0</v>
          </cell>
          <cell r="C74">
            <v>0</v>
          </cell>
          <cell r="D74" t="str">
            <v>IV</v>
          </cell>
          <cell r="E74">
            <v>0</v>
          </cell>
          <cell r="F74">
            <v>0</v>
          </cell>
          <cell r="G74">
            <v>73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23</v>
          </cell>
          <cell r="AG74">
            <v>0</v>
          </cell>
          <cell r="AH74">
            <v>0</v>
          </cell>
          <cell r="AI74">
            <v>86</v>
          </cell>
          <cell r="AJ74">
            <v>0</v>
          </cell>
          <cell r="AK74">
            <v>0</v>
          </cell>
        </row>
        <row r="75">
          <cell r="A75">
            <v>74</v>
          </cell>
          <cell r="B75">
            <v>0</v>
          </cell>
          <cell r="C75">
            <v>0</v>
          </cell>
          <cell r="D75" t="str">
            <v>IV</v>
          </cell>
          <cell r="E75">
            <v>0</v>
          </cell>
          <cell r="F75">
            <v>0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23</v>
          </cell>
          <cell r="AG75">
            <v>0</v>
          </cell>
          <cell r="AH75">
            <v>0</v>
          </cell>
          <cell r="AI75">
            <v>86</v>
          </cell>
          <cell r="AJ75">
            <v>0</v>
          </cell>
          <cell r="AK75">
            <v>0</v>
          </cell>
        </row>
        <row r="76">
          <cell r="A76">
            <v>75</v>
          </cell>
          <cell r="B76">
            <v>0</v>
          </cell>
          <cell r="C76">
            <v>0</v>
          </cell>
          <cell r="D76" t="str">
            <v>IV</v>
          </cell>
          <cell r="E76">
            <v>0</v>
          </cell>
          <cell r="F76">
            <v>0</v>
          </cell>
          <cell r="G76">
            <v>75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23</v>
          </cell>
          <cell r="AG76">
            <v>0</v>
          </cell>
          <cell r="AH76">
            <v>0</v>
          </cell>
          <cell r="AI76">
            <v>86</v>
          </cell>
          <cell r="AJ76">
            <v>0</v>
          </cell>
          <cell r="AK76">
            <v>0</v>
          </cell>
        </row>
        <row r="77">
          <cell r="A77">
            <v>76</v>
          </cell>
          <cell r="B77">
            <v>0</v>
          </cell>
          <cell r="C77">
            <v>0</v>
          </cell>
          <cell r="D77" t="str">
            <v>IV</v>
          </cell>
          <cell r="E77">
            <v>0</v>
          </cell>
          <cell r="F77">
            <v>0</v>
          </cell>
          <cell r="G77">
            <v>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23</v>
          </cell>
          <cell r="AG77">
            <v>0</v>
          </cell>
          <cell r="AH77">
            <v>0</v>
          </cell>
          <cell r="AI77">
            <v>86</v>
          </cell>
          <cell r="AJ77">
            <v>0</v>
          </cell>
          <cell r="AK77">
            <v>0</v>
          </cell>
        </row>
        <row r="78">
          <cell r="A78">
            <v>77</v>
          </cell>
          <cell r="B78">
            <v>0</v>
          </cell>
          <cell r="C78">
            <v>0</v>
          </cell>
          <cell r="D78" t="str">
            <v>IV</v>
          </cell>
          <cell r="E78">
            <v>0</v>
          </cell>
          <cell r="F78">
            <v>0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23</v>
          </cell>
          <cell r="AG78">
            <v>0</v>
          </cell>
          <cell r="AH78">
            <v>0</v>
          </cell>
          <cell r="AI78">
            <v>86</v>
          </cell>
          <cell r="AJ78">
            <v>0</v>
          </cell>
          <cell r="AK78">
            <v>0</v>
          </cell>
        </row>
        <row r="79">
          <cell r="A79">
            <v>78</v>
          </cell>
          <cell r="B79">
            <v>0</v>
          </cell>
          <cell r="C79">
            <v>0</v>
          </cell>
          <cell r="D79" t="str">
            <v>IV</v>
          </cell>
          <cell r="E79">
            <v>0</v>
          </cell>
          <cell r="F79">
            <v>0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23</v>
          </cell>
          <cell r="AG79">
            <v>0</v>
          </cell>
          <cell r="AH79">
            <v>0</v>
          </cell>
          <cell r="AI79">
            <v>86</v>
          </cell>
          <cell r="AJ79">
            <v>0</v>
          </cell>
          <cell r="AK79">
            <v>0</v>
          </cell>
        </row>
        <row r="80">
          <cell r="A80">
            <v>79</v>
          </cell>
          <cell r="B80">
            <v>0</v>
          </cell>
          <cell r="C80">
            <v>0</v>
          </cell>
          <cell r="D80" t="str">
            <v>IV</v>
          </cell>
          <cell r="E80">
            <v>0</v>
          </cell>
          <cell r="F80">
            <v>0</v>
          </cell>
          <cell r="G80">
            <v>79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23</v>
          </cell>
          <cell r="AG80">
            <v>0</v>
          </cell>
          <cell r="AH80">
            <v>0</v>
          </cell>
          <cell r="AI80">
            <v>86</v>
          </cell>
          <cell r="AJ80">
            <v>0</v>
          </cell>
          <cell r="AK80">
            <v>0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IV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23</v>
          </cell>
          <cell r="AG81">
            <v>0</v>
          </cell>
          <cell r="AH81">
            <v>0</v>
          </cell>
          <cell r="AI81">
            <v>86</v>
          </cell>
          <cell r="AJ81">
            <v>0</v>
          </cell>
          <cell r="AK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IV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23</v>
          </cell>
          <cell r="AG82">
            <v>0</v>
          </cell>
          <cell r="AH82">
            <v>0</v>
          </cell>
          <cell r="AI82">
            <v>86</v>
          </cell>
          <cell r="AJ82">
            <v>0</v>
          </cell>
          <cell r="AK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IV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23</v>
          </cell>
          <cell r="AG83">
            <v>0</v>
          </cell>
          <cell r="AH83">
            <v>0</v>
          </cell>
          <cell r="AI83">
            <v>86</v>
          </cell>
          <cell r="AJ83">
            <v>0</v>
          </cell>
          <cell r="AK83">
            <v>0</v>
          </cell>
        </row>
        <row r="84">
          <cell r="A84">
            <v>83</v>
          </cell>
          <cell r="B84">
            <v>0</v>
          </cell>
          <cell r="C84">
            <v>0</v>
          </cell>
          <cell r="D84" t="str">
            <v>IV</v>
          </cell>
          <cell r="E84">
            <v>0</v>
          </cell>
          <cell r="F84">
            <v>0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23</v>
          </cell>
          <cell r="AG84">
            <v>0</v>
          </cell>
          <cell r="AH84">
            <v>0</v>
          </cell>
          <cell r="AI84">
            <v>86</v>
          </cell>
          <cell r="AJ84">
            <v>0</v>
          </cell>
          <cell r="AK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IV</v>
          </cell>
          <cell r="E85">
            <v>0</v>
          </cell>
          <cell r="F85">
            <v>0</v>
          </cell>
          <cell r="G85">
            <v>84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23</v>
          </cell>
          <cell r="AG85">
            <v>0</v>
          </cell>
          <cell r="AH85">
            <v>0</v>
          </cell>
          <cell r="AI85">
            <v>86</v>
          </cell>
          <cell r="AJ85">
            <v>0</v>
          </cell>
          <cell r="AK85">
            <v>0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IV</v>
          </cell>
          <cell r="E86">
            <v>0</v>
          </cell>
          <cell r="F86">
            <v>0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23</v>
          </cell>
          <cell r="AG86">
            <v>0</v>
          </cell>
          <cell r="AH86">
            <v>0</v>
          </cell>
          <cell r="AI86">
            <v>86</v>
          </cell>
          <cell r="AJ86">
            <v>0</v>
          </cell>
          <cell r="AK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IV</v>
          </cell>
          <cell r="E87">
            <v>0</v>
          </cell>
          <cell r="F87">
            <v>0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23</v>
          </cell>
          <cell r="AG87">
            <v>0</v>
          </cell>
          <cell r="AH87">
            <v>0</v>
          </cell>
          <cell r="AI87">
            <v>86</v>
          </cell>
          <cell r="AJ87">
            <v>0</v>
          </cell>
          <cell r="AK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IV</v>
          </cell>
          <cell r="E88">
            <v>0</v>
          </cell>
          <cell r="F88">
            <v>0</v>
          </cell>
          <cell r="G88">
            <v>87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23</v>
          </cell>
          <cell r="AG88">
            <v>0</v>
          </cell>
          <cell r="AH88">
            <v>0</v>
          </cell>
          <cell r="AI88">
            <v>86</v>
          </cell>
          <cell r="AJ88">
            <v>0</v>
          </cell>
          <cell r="AK88">
            <v>0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IV</v>
          </cell>
          <cell r="E89">
            <v>0</v>
          </cell>
          <cell r="F89">
            <v>0</v>
          </cell>
          <cell r="G89">
            <v>88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23</v>
          </cell>
          <cell r="AG89">
            <v>0</v>
          </cell>
          <cell r="AH89">
            <v>0</v>
          </cell>
          <cell r="AI89">
            <v>86</v>
          </cell>
          <cell r="AJ89">
            <v>0</v>
          </cell>
          <cell r="AK89">
            <v>0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IV</v>
          </cell>
          <cell r="E90">
            <v>0</v>
          </cell>
          <cell r="F90">
            <v>0</v>
          </cell>
          <cell r="G90">
            <v>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23</v>
          </cell>
          <cell r="AG90">
            <v>0</v>
          </cell>
          <cell r="AH90">
            <v>0</v>
          </cell>
          <cell r="AI90">
            <v>86</v>
          </cell>
          <cell r="AJ90">
            <v>0</v>
          </cell>
          <cell r="AK90">
            <v>0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IV</v>
          </cell>
          <cell r="E91">
            <v>0</v>
          </cell>
          <cell r="F91">
            <v>0</v>
          </cell>
          <cell r="G91">
            <v>90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23</v>
          </cell>
          <cell r="AG91">
            <v>0</v>
          </cell>
          <cell r="AH91">
            <v>0</v>
          </cell>
          <cell r="AI91">
            <v>86</v>
          </cell>
          <cell r="AJ91">
            <v>0</v>
          </cell>
          <cell r="AK91">
            <v>0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IV</v>
          </cell>
          <cell r="E92">
            <v>0</v>
          </cell>
          <cell r="F92">
            <v>0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23</v>
          </cell>
          <cell r="AG92">
            <v>0</v>
          </cell>
          <cell r="AH92">
            <v>0</v>
          </cell>
          <cell r="AI92">
            <v>86</v>
          </cell>
          <cell r="AJ92">
            <v>0</v>
          </cell>
          <cell r="AK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IV</v>
          </cell>
          <cell r="E93">
            <v>0</v>
          </cell>
          <cell r="F93">
            <v>0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23</v>
          </cell>
          <cell r="AG93">
            <v>0</v>
          </cell>
          <cell r="AH93">
            <v>0</v>
          </cell>
          <cell r="AI93">
            <v>86</v>
          </cell>
          <cell r="AJ93">
            <v>0</v>
          </cell>
          <cell r="AK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IV</v>
          </cell>
          <cell r="E94">
            <v>0</v>
          </cell>
          <cell r="F94">
            <v>0</v>
          </cell>
          <cell r="G94">
            <v>93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23</v>
          </cell>
          <cell r="AG94">
            <v>0</v>
          </cell>
          <cell r="AH94">
            <v>0</v>
          </cell>
          <cell r="AI94">
            <v>86</v>
          </cell>
          <cell r="AJ94">
            <v>0</v>
          </cell>
          <cell r="AK94">
            <v>0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IV</v>
          </cell>
          <cell r="E95">
            <v>0</v>
          </cell>
          <cell r="F95">
            <v>0</v>
          </cell>
          <cell r="G95">
            <v>94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23</v>
          </cell>
          <cell r="AG95">
            <v>0</v>
          </cell>
          <cell r="AH95">
            <v>0</v>
          </cell>
          <cell r="AI95">
            <v>86</v>
          </cell>
          <cell r="AJ95">
            <v>0</v>
          </cell>
          <cell r="AK95">
            <v>0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IV</v>
          </cell>
          <cell r="E96">
            <v>0</v>
          </cell>
          <cell r="F96">
            <v>0</v>
          </cell>
          <cell r="G96">
            <v>95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23</v>
          </cell>
          <cell r="AG96">
            <v>0</v>
          </cell>
          <cell r="AH96">
            <v>0</v>
          </cell>
          <cell r="AI96">
            <v>86</v>
          </cell>
          <cell r="AJ96">
            <v>0</v>
          </cell>
          <cell r="AK96">
            <v>0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IV</v>
          </cell>
          <cell r="E97">
            <v>0</v>
          </cell>
          <cell r="F97">
            <v>0</v>
          </cell>
          <cell r="G97">
            <v>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23</v>
          </cell>
          <cell r="AG97">
            <v>0</v>
          </cell>
          <cell r="AH97">
            <v>0</v>
          </cell>
          <cell r="AI97">
            <v>86</v>
          </cell>
          <cell r="AJ97">
            <v>0</v>
          </cell>
          <cell r="AK97">
            <v>0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IV</v>
          </cell>
          <cell r="E98">
            <v>0</v>
          </cell>
          <cell r="F98">
            <v>0</v>
          </cell>
          <cell r="G98">
            <v>97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23</v>
          </cell>
          <cell r="AG98">
            <v>0</v>
          </cell>
          <cell r="AH98">
            <v>0</v>
          </cell>
          <cell r="AI98">
            <v>86</v>
          </cell>
          <cell r="AJ98">
            <v>0</v>
          </cell>
          <cell r="AK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IV</v>
          </cell>
          <cell r="E99">
            <v>0</v>
          </cell>
          <cell r="F99">
            <v>0</v>
          </cell>
          <cell r="G99">
            <v>98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23</v>
          </cell>
          <cell r="AG99">
            <v>0</v>
          </cell>
          <cell r="AH99">
            <v>0</v>
          </cell>
          <cell r="AI99">
            <v>86</v>
          </cell>
          <cell r="AJ99">
            <v>0</v>
          </cell>
          <cell r="AK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IV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8</v>
          </cell>
          <cell r="AC100" t="str">
            <v>a</v>
          </cell>
          <cell r="AD100">
            <v>4</v>
          </cell>
          <cell r="AE100">
            <v>12</v>
          </cell>
          <cell r="AF100">
            <v>23</v>
          </cell>
          <cell r="AG100">
            <v>92</v>
          </cell>
          <cell r="AH100">
            <v>4</v>
          </cell>
          <cell r="AI100">
            <v>86</v>
          </cell>
          <cell r="AJ100">
            <v>344</v>
          </cell>
          <cell r="AK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IV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23</v>
          </cell>
          <cell r="AG101">
            <v>0</v>
          </cell>
          <cell r="AH101">
            <v>0</v>
          </cell>
          <cell r="AI101">
            <v>86</v>
          </cell>
          <cell r="AJ101">
            <v>0</v>
          </cell>
          <cell r="AK101">
            <v>0</v>
          </cell>
        </row>
      </sheetData>
      <sheetData sheetId="6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C</v>
          </cell>
          <cell r="I2">
            <v>2</v>
          </cell>
          <cell r="J2">
            <v>6</v>
          </cell>
          <cell r="K2" t="str">
            <v>B</v>
          </cell>
          <cell r="L2">
            <v>3</v>
          </cell>
          <cell r="M2">
            <v>9</v>
          </cell>
          <cell r="N2" t="str">
            <v>C</v>
          </cell>
          <cell r="O2">
            <v>2</v>
          </cell>
          <cell r="P2">
            <v>4</v>
          </cell>
          <cell r="Q2" t="str">
            <v>B</v>
          </cell>
          <cell r="R2">
            <v>3</v>
          </cell>
          <cell r="S2">
            <v>9</v>
          </cell>
          <cell r="T2" t="str">
            <v>B</v>
          </cell>
          <cell r="U2">
            <v>3</v>
          </cell>
          <cell r="V2">
            <v>9</v>
          </cell>
          <cell r="W2" t="str">
            <v>B</v>
          </cell>
          <cell r="X2">
            <v>3</v>
          </cell>
          <cell r="Y2">
            <v>9</v>
          </cell>
          <cell r="Z2" t="str">
            <v>C</v>
          </cell>
          <cell r="AA2">
            <v>2</v>
          </cell>
          <cell r="AB2">
            <v>6</v>
          </cell>
          <cell r="AC2">
            <v>20</v>
          </cell>
          <cell r="AD2">
            <v>52</v>
          </cell>
          <cell r="AE2">
            <v>2.6</v>
          </cell>
          <cell r="AF2">
            <v>106</v>
          </cell>
          <cell r="AG2">
            <v>387</v>
          </cell>
          <cell r="AH2">
            <v>3.6509433962264151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6</v>
          </cell>
          <cell r="Q3" t="str">
            <v>b</v>
          </cell>
          <cell r="R3">
            <v>3</v>
          </cell>
          <cell r="S3">
            <v>9</v>
          </cell>
          <cell r="T3" t="str">
            <v>b</v>
          </cell>
          <cell r="U3">
            <v>3</v>
          </cell>
          <cell r="V3">
            <v>9</v>
          </cell>
          <cell r="W3" t="str">
            <v>b</v>
          </cell>
          <cell r="X3">
            <v>3</v>
          </cell>
          <cell r="Y3">
            <v>9</v>
          </cell>
          <cell r="Z3" t="str">
            <v>b</v>
          </cell>
          <cell r="AA3">
            <v>3</v>
          </cell>
          <cell r="AB3">
            <v>9</v>
          </cell>
          <cell r="AC3">
            <v>20</v>
          </cell>
          <cell r="AD3">
            <v>60</v>
          </cell>
          <cell r="AE3">
            <v>3</v>
          </cell>
          <cell r="AF3">
            <v>106</v>
          </cell>
          <cell r="AG3">
            <v>383</v>
          </cell>
          <cell r="AH3">
            <v>3.6132075471698113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20</v>
          </cell>
          <cell r="AD4">
            <v>0</v>
          </cell>
          <cell r="AE4">
            <v>0</v>
          </cell>
          <cell r="AF4">
            <v>106</v>
          </cell>
          <cell r="AG4">
            <v>335</v>
          </cell>
          <cell r="AH4">
            <v>3.1603773584905661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20</v>
          </cell>
          <cell r="AD5">
            <v>0</v>
          </cell>
          <cell r="AE5">
            <v>0</v>
          </cell>
          <cell r="AF5">
            <v>106</v>
          </cell>
          <cell r="AG5">
            <v>321</v>
          </cell>
          <cell r="AH5">
            <v>3.0283018867924527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20</v>
          </cell>
          <cell r="AD6">
            <v>0</v>
          </cell>
          <cell r="AE6">
            <v>0</v>
          </cell>
          <cell r="AF6">
            <v>106</v>
          </cell>
          <cell r="AG6">
            <v>325</v>
          </cell>
          <cell r="AH6">
            <v>3.0660377358490565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20</v>
          </cell>
          <cell r="AD7">
            <v>0</v>
          </cell>
          <cell r="AE7">
            <v>0</v>
          </cell>
          <cell r="AF7">
            <v>106</v>
          </cell>
          <cell r="AG7">
            <v>335</v>
          </cell>
          <cell r="AH7">
            <v>3.1603773584905661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20</v>
          </cell>
          <cell r="AD8">
            <v>0</v>
          </cell>
          <cell r="AE8">
            <v>0</v>
          </cell>
          <cell r="AF8">
            <v>106</v>
          </cell>
          <cell r="AG8">
            <v>317</v>
          </cell>
          <cell r="AH8">
            <v>2.9905660377358489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20</v>
          </cell>
          <cell r="AD9">
            <v>0</v>
          </cell>
          <cell r="AE9">
            <v>0</v>
          </cell>
          <cell r="AF9">
            <v>106</v>
          </cell>
          <cell r="AG9">
            <v>220</v>
          </cell>
          <cell r="AH9">
            <v>2.0754716981132075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20</v>
          </cell>
          <cell r="AD10">
            <v>0</v>
          </cell>
          <cell r="AE10">
            <v>0</v>
          </cell>
          <cell r="AF10">
            <v>106</v>
          </cell>
          <cell r="AG10">
            <v>69</v>
          </cell>
          <cell r="AH10">
            <v>0.65094339622641506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20</v>
          </cell>
          <cell r="AD11">
            <v>0</v>
          </cell>
          <cell r="AE11">
            <v>0</v>
          </cell>
          <cell r="AF11">
            <v>106</v>
          </cell>
          <cell r="AG11">
            <v>0</v>
          </cell>
          <cell r="AH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20</v>
          </cell>
          <cell r="AD12">
            <v>0</v>
          </cell>
          <cell r="AE12">
            <v>0</v>
          </cell>
          <cell r="AF12">
            <v>106</v>
          </cell>
          <cell r="AG12">
            <v>0</v>
          </cell>
          <cell r="AH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20</v>
          </cell>
          <cell r="AD13">
            <v>0</v>
          </cell>
          <cell r="AE13">
            <v>0</v>
          </cell>
          <cell r="AF13">
            <v>106</v>
          </cell>
          <cell r="AG13">
            <v>0</v>
          </cell>
          <cell r="AH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20</v>
          </cell>
          <cell r="AD14">
            <v>0</v>
          </cell>
          <cell r="AE14">
            <v>0</v>
          </cell>
          <cell r="AF14">
            <v>106</v>
          </cell>
          <cell r="AG14">
            <v>293</v>
          </cell>
          <cell r="AH14">
            <v>2.7641509433962264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20</v>
          </cell>
          <cell r="AD15">
            <v>0</v>
          </cell>
          <cell r="AE15">
            <v>0</v>
          </cell>
          <cell r="AF15">
            <v>106</v>
          </cell>
          <cell r="AG15">
            <v>311</v>
          </cell>
          <cell r="AH15">
            <v>2.9339622641509435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20</v>
          </cell>
          <cell r="AD16">
            <v>0</v>
          </cell>
          <cell r="AE16">
            <v>0</v>
          </cell>
          <cell r="AF16">
            <v>106</v>
          </cell>
          <cell r="AG16">
            <v>0</v>
          </cell>
          <cell r="AH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20</v>
          </cell>
          <cell r="AD17">
            <v>0</v>
          </cell>
          <cell r="AE17">
            <v>0</v>
          </cell>
          <cell r="AF17">
            <v>106</v>
          </cell>
          <cell r="AG17">
            <v>0</v>
          </cell>
          <cell r="AH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20</v>
          </cell>
          <cell r="AD18">
            <v>0</v>
          </cell>
          <cell r="AE18">
            <v>0</v>
          </cell>
          <cell r="AF18">
            <v>106</v>
          </cell>
          <cell r="AG18">
            <v>0</v>
          </cell>
          <cell r="AH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20</v>
          </cell>
          <cell r="AD19">
            <v>0</v>
          </cell>
          <cell r="AE19">
            <v>0</v>
          </cell>
          <cell r="AF19">
            <v>106</v>
          </cell>
          <cell r="AG19">
            <v>325</v>
          </cell>
          <cell r="AH19">
            <v>3.0660377358490565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20</v>
          </cell>
          <cell r="AD20">
            <v>0</v>
          </cell>
          <cell r="AE20">
            <v>0</v>
          </cell>
          <cell r="AF20">
            <v>106</v>
          </cell>
          <cell r="AG20">
            <v>314</v>
          </cell>
          <cell r="AH20">
            <v>2.9622641509433962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20</v>
          </cell>
          <cell r="AD21">
            <v>0</v>
          </cell>
          <cell r="AE21">
            <v>0</v>
          </cell>
          <cell r="AF21">
            <v>106</v>
          </cell>
          <cell r="AG21">
            <v>219</v>
          </cell>
          <cell r="AH21">
            <v>2.0660377358490565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20</v>
          </cell>
          <cell r="AD22">
            <v>0</v>
          </cell>
          <cell r="AE22">
            <v>0</v>
          </cell>
          <cell r="AF22">
            <v>106</v>
          </cell>
          <cell r="AG22">
            <v>288</v>
          </cell>
          <cell r="AH22">
            <v>2.7169811320754715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20</v>
          </cell>
          <cell r="AD23">
            <v>0</v>
          </cell>
          <cell r="AE23">
            <v>0</v>
          </cell>
          <cell r="AF23">
            <v>106</v>
          </cell>
          <cell r="AG23">
            <v>307</v>
          </cell>
          <cell r="AH23">
            <v>2.8962264150943398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20</v>
          </cell>
          <cell r="AD24">
            <v>0</v>
          </cell>
          <cell r="AE24">
            <v>0</v>
          </cell>
          <cell r="AF24">
            <v>106</v>
          </cell>
          <cell r="AG24">
            <v>190</v>
          </cell>
          <cell r="AH24">
            <v>1.7924528301886793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20</v>
          </cell>
          <cell r="AD25">
            <v>0</v>
          </cell>
          <cell r="AE25">
            <v>0</v>
          </cell>
          <cell r="AF25">
            <v>106</v>
          </cell>
          <cell r="AG25">
            <v>302</v>
          </cell>
          <cell r="AH25">
            <v>2.8490566037735849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20</v>
          </cell>
          <cell r="AD26">
            <v>0</v>
          </cell>
          <cell r="AE26">
            <v>0</v>
          </cell>
          <cell r="AF26">
            <v>106</v>
          </cell>
          <cell r="AG26">
            <v>243</v>
          </cell>
          <cell r="AH26">
            <v>2.2924528301886791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26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20</v>
          </cell>
          <cell r="AD27">
            <v>0</v>
          </cell>
          <cell r="AE27">
            <v>0</v>
          </cell>
          <cell r="AF27">
            <v>106</v>
          </cell>
          <cell r="AG27">
            <v>327</v>
          </cell>
          <cell r="AH27">
            <v>3.0849056603773586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20</v>
          </cell>
          <cell r="AD28">
            <v>0</v>
          </cell>
          <cell r="AE28">
            <v>0</v>
          </cell>
          <cell r="AF28">
            <v>106</v>
          </cell>
          <cell r="AG28">
            <v>122</v>
          </cell>
          <cell r="AH28">
            <v>1.1509433962264151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20</v>
          </cell>
          <cell r="AD29">
            <v>0</v>
          </cell>
          <cell r="AE29">
            <v>0</v>
          </cell>
          <cell r="AF29">
            <v>106</v>
          </cell>
          <cell r="AG29">
            <v>311</v>
          </cell>
          <cell r="AH29">
            <v>2.9339622641509435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20</v>
          </cell>
          <cell r="AD30">
            <v>0</v>
          </cell>
          <cell r="AE30">
            <v>0</v>
          </cell>
          <cell r="AF30">
            <v>106</v>
          </cell>
          <cell r="AG30">
            <v>265</v>
          </cell>
          <cell r="AH30">
            <v>2.5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30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20</v>
          </cell>
          <cell r="AD31">
            <v>0</v>
          </cell>
          <cell r="AE31">
            <v>0</v>
          </cell>
          <cell r="AF31">
            <v>106</v>
          </cell>
          <cell r="AG31">
            <v>294</v>
          </cell>
          <cell r="AH31">
            <v>2.7735849056603774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31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20</v>
          </cell>
          <cell r="AD32">
            <v>0</v>
          </cell>
          <cell r="AE32">
            <v>0</v>
          </cell>
          <cell r="AF32">
            <v>106</v>
          </cell>
          <cell r="AG32">
            <v>312</v>
          </cell>
          <cell r="AH32">
            <v>2.9433962264150941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20</v>
          </cell>
          <cell r="AD33">
            <v>0</v>
          </cell>
          <cell r="AE33">
            <v>0</v>
          </cell>
          <cell r="AF33">
            <v>106</v>
          </cell>
          <cell r="AG33">
            <v>285</v>
          </cell>
          <cell r="AH33">
            <v>2.6886792452830188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106</v>
          </cell>
          <cell r="AG34">
            <v>0</v>
          </cell>
          <cell r="AH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20</v>
          </cell>
          <cell r="AD35">
            <v>0</v>
          </cell>
          <cell r="AE35">
            <v>0</v>
          </cell>
          <cell r="AF35">
            <v>106</v>
          </cell>
          <cell r="AG35">
            <v>0</v>
          </cell>
          <cell r="AH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106</v>
          </cell>
          <cell r="AG36">
            <v>132</v>
          </cell>
          <cell r="AH36">
            <v>1.2452830188679245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36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106</v>
          </cell>
          <cell r="AG37">
            <v>132</v>
          </cell>
          <cell r="AH37">
            <v>1.2452830188679245</v>
          </cell>
        </row>
        <row r="38">
          <cell r="A38">
            <v>37</v>
          </cell>
          <cell r="B38">
            <v>0</v>
          </cell>
          <cell r="C38">
            <v>0</v>
          </cell>
          <cell r="D38" t="str">
            <v>V</v>
          </cell>
          <cell r="E38">
            <v>0</v>
          </cell>
          <cell r="F38">
            <v>0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20</v>
          </cell>
          <cell r="AD38">
            <v>0</v>
          </cell>
          <cell r="AE38">
            <v>0</v>
          </cell>
          <cell r="AF38">
            <v>106</v>
          </cell>
          <cell r="AG38">
            <v>110</v>
          </cell>
          <cell r="AH38">
            <v>1.0377358490566038</v>
          </cell>
        </row>
        <row r="39">
          <cell r="A39">
            <v>38</v>
          </cell>
          <cell r="B39">
            <v>0</v>
          </cell>
          <cell r="C39">
            <v>0</v>
          </cell>
          <cell r="D39" t="str">
            <v>V</v>
          </cell>
          <cell r="E39">
            <v>0</v>
          </cell>
          <cell r="F39">
            <v>0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20</v>
          </cell>
          <cell r="AD39">
            <v>0</v>
          </cell>
          <cell r="AE39">
            <v>0</v>
          </cell>
          <cell r="AF39">
            <v>106</v>
          </cell>
          <cell r="AG39">
            <v>132</v>
          </cell>
          <cell r="AH39">
            <v>1.2452830188679245</v>
          </cell>
        </row>
        <row r="40">
          <cell r="A40">
            <v>39</v>
          </cell>
          <cell r="B40">
            <v>0</v>
          </cell>
          <cell r="C40">
            <v>0</v>
          </cell>
          <cell r="D40" t="str">
            <v>V</v>
          </cell>
          <cell r="E40">
            <v>0</v>
          </cell>
          <cell r="F40">
            <v>0</v>
          </cell>
          <cell r="G40">
            <v>39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20</v>
          </cell>
          <cell r="AD40">
            <v>0</v>
          </cell>
          <cell r="AE40">
            <v>0</v>
          </cell>
          <cell r="AF40">
            <v>106</v>
          </cell>
          <cell r="AG40">
            <v>132</v>
          </cell>
          <cell r="AH40">
            <v>1.2452830188679245</v>
          </cell>
        </row>
        <row r="41">
          <cell r="A41">
            <v>40</v>
          </cell>
          <cell r="B41">
            <v>0</v>
          </cell>
          <cell r="C41">
            <v>0</v>
          </cell>
          <cell r="D41" t="str">
            <v>V</v>
          </cell>
          <cell r="E41">
            <v>0</v>
          </cell>
          <cell r="F41">
            <v>0</v>
          </cell>
          <cell r="G41">
            <v>40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</v>
          </cell>
          <cell r="AD41">
            <v>0</v>
          </cell>
          <cell r="AE41">
            <v>0</v>
          </cell>
          <cell r="AF41">
            <v>106</v>
          </cell>
          <cell r="AG41">
            <v>130</v>
          </cell>
          <cell r="AH41">
            <v>1.2264150943396226</v>
          </cell>
        </row>
        <row r="42">
          <cell r="A42">
            <v>41</v>
          </cell>
          <cell r="B42">
            <v>0</v>
          </cell>
          <cell r="C42">
            <v>0</v>
          </cell>
          <cell r="D42" t="str">
            <v>V</v>
          </cell>
          <cell r="E42">
            <v>0</v>
          </cell>
          <cell r="F42">
            <v>0</v>
          </cell>
          <cell r="G42">
            <v>41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20</v>
          </cell>
          <cell r="AD42">
            <v>0</v>
          </cell>
          <cell r="AE42">
            <v>0</v>
          </cell>
          <cell r="AF42">
            <v>106</v>
          </cell>
          <cell r="AG42">
            <v>135</v>
          </cell>
          <cell r="AH42">
            <v>1.2735849056603774</v>
          </cell>
        </row>
        <row r="43">
          <cell r="A43">
            <v>42</v>
          </cell>
          <cell r="B43">
            <v>0</v>
          </cell>
          <cell r="C43">
            <v>0</v>
          </cell>
          <cell r="D43" t="str">
            <v>V</v>
          </cell>
          <cell r="E43">
            <v>0</v>
          </cell>
          <cell r="F43">
            <v>0</v>
          </cell>
          <cell r="G43">
            <v>42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20</v>
          </cell>
          <cell r="AD43">
            <v>0</v>
          </cell>
          <cell r="AE43">
            <v>0</v>
          </cell>
          <cell r="AF43">
            <v>106</v>
          </cell>
          <cell r="AG43">
            <v>130</v>
          </cell>
          <cell r="AH43">
            <v>1.2264150943396226</v>
          </cell>
        </row>
        <row r="44">
          <cell r="A44">
            <v>43</v>
          </cell>
          <cell r="B44">
            <v>0</v>
          </cell>
          <cell r="C44">
            <v>0</v>
          </cell>
          <cell r="D44" t="str">
            <v>V</v>
          </cell>
          <cell r="E44">
            <v>0</v>
          </cell>
          <cell r="F44">
            <v>0</v>
          </cell>
          <cell r="G44">
            <v>43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20</v>
          </cell>
          <cell r="AD44">
            <v>0</v>
          </cell>
          <cell r="AE44">
            <v>0</v>
          </cell>
          <cell r="AF44">
            <v>106</v>
          </cell>
          <cell r="AG44">
            <v>246</v>
          </cell>
          <cell r="AH44">
            <v>2.3207547169811322</v>
          </cell>
        </row>
        <row r="45">
          <cell r="A45">
            <v>44</v>
          </cell>
          <cell r="B45">
            <v>0</v>
          </cell>
          <cell r="C45">
            <v>0</v>
          </cell>
          <cell r="D45" t="str">
            <v>V</v>
          </cell>
          <cell r="E45">
            <v>0</v>
          </cell>
          <cell r="F45">
            <v>0</v>
          </cell>
          <cell r="G45">
            <v>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20</v>
          </cell>
          <cell r="AD45">
            <v>0</v>
          </cell>
          <cell r="AE45">
            <v>0</v>
          </cell>
          <cell r="AF45">
            <v>106</v>
          </cell>
          <cell r="AG45">
            <v>125</v>
          </cell>
          <cell r="AH45">
            <v>1.179245283018868</v>
          </cell>
        </row>
        <row r="46">
          <cell r="A46">
            <v>45</v>
          </cell>
          <cell r="B46">
            <v>0</v>
          </cell>
          <cell r="C46">
            <v>0</v>
          </cell>
          <cell r="D46" t="str">
            <v>V</v>
          </cell>
          <cell r="E46">
            <v>0</v>
          </cell>
          <cell r="F46">
            <v>0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20</v>
          </cell>
          <cell r="AD46">
            <v>0</v>
          </cell>
          <cell r="AE46">
            <v>0</v>
          </cell>
          <cell r="AF46">
            <v>106</v>
          </cell>
          <cell r="AG46">
            <v>132</v>
          </cell>
          <cell r="AH46">
            <v>1.2452830188679245</v>
          </cell>
        </row>
        <row r="47">
          <cell r="A47">
            <v>46</v>
          </cell>
          <cell r="B47">
            <v>0</v>
          </cell>
          <cell r="C47">
            <v>0</v>
          </cell>
          <cell r="D47" t="str">
            <v>V</v>
          </cell>
          <cell r="E47">
            <v>0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20</v>
          </cell>
          <cell r="AD47">
            <v>0</v>
          </cell>
          <cell r="AE47">
            <v>0</v>
          </cell>
          <cell r="AF47">
            <v>106</v>
          </cell>
          <cell r="AG47">
            <v>132</v>
          </cell>
          <cell r="AH47">
            <v>1.2452830188679245</v>
          </cell>
        </row>
        <row r="48">
          <cell r="A48">
            <v>47</v>
          </cell>
          <cell r="B48">
            <v>0</v>
          </cell>
          <cell r="C48">
            <v>0</v>
          </cell>
          <cell r="D48" t="str">
            <v>V</v>
          </cell>
          <cell r="E48">
            <v>0</v>
          </cell>
          <cell r="F48">
            <v>0</v>
          </cell>
          <cell r="G48">
            <v>47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20</v>
          </cell>
          <cell r="AD48">
            <v>0</v>
          </cell>
          <cell r="AE48">
            <v>0</v>
          </cell>
          <cell r="AF48">
            <v>106</v>
          </cell>
          <cell r="AG48">
            <v>180</v>
          </cell>
          <cell r="AH48">
            <v>1.6981132075471699</v>
          </cell>
        </row>
        <row r="49">
          <cell r="A49">
            <v>48</v>
          </cell>
          <cell r="B49">
            <v>0</v>
          </cell>
          <cell r="C49">
            <v>0</v>
          </cell>
          <cell r="D49" t="str">
            <v>V</v>
          </cell>
          <cell r="E49">
            <v>0</v>
          </cell>
          <cell r="F49">
            <v>0</v>
          </cell>
          <cell r="G49">
            <v>48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20</v>
          </cell>
          <cell r="AD49">
            <v>0</v>
          </cell>
          <cell r="AE49">
            <v>0</v>
          </cell>
          <cell r="AF49">
            <v>106</v>
          </cell>
          <cell r="AG49">
            <v>320</v>
          </cell>
          <cell r="AH49">
            <v>3.0188679245283021</v>
          </cell>
        </row>
        <row r="50">
          <cell r="A50">
            <v>49</v>
          </cell>
          <cell r="B50">
            <v>0</v>
          </cell>
          <cell r="C50">
            <v>0</v>
          </cell>
          <cell r="D50" t="str">
            <v>V</v>
          </cell>
          <cell r="E50">
            <v>0</v>
          </cell>
          <cell r="F50">
            <v>0</v>
          </cell>
          <cell r="G50">
            <v>49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20</v>
          </cell>
          <cell r="AD50">
            <v>0</v>
          </cell>
          <cell r="AE50">
            <v>0</v>
          </cell>
          <cell r="AF50">
            <v>106</v>
          </cell>
          <cell r="AG50">
            <v>274</v>
          </cell>
          <cell r="AH50">
            <v>2.5849056603773586</v>
          </cell>
        </row>
        <row r="51">
          <cell r="A51">
            <v>50</v>
          </cell>
          <cell r="B51">
            <v>0</v>
          </cell>
          <cell r="C51">
            <v>0</v>
          </cell>
          <cell r="D51" t="str">
            <v>V</v>
          </cell>
          <cell r="E51">
            <v>0</v>
          </cell>
          <cell r="F51">
            <v>0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20</v>
          </cell>
          <cell r="AD51">
            <v>0</v>
          </cell>
          <cell r="AE51">
            <v>0</v>
          </cell>
          <cell r="AF51">
            <v>106</v>
          </cell>
          <cell r="AG51">
            <v>132</v>
          </cell>
          <cell r="AH51">
            <v>1.2452830188679245</v>
          </cell>
        </row>
        <row r="52">
          <cell r="A52">
            <v>51</v>
          </cell>
          <cell r="B52">
            <v>0</v>
          </cell>
          <cell r="C52">
            <v>0</v>
          </cell>
          <cell r="D52" t="str">
            <v>V</v>
          </cell>
          <cell r="E52">
            <v>0</v>
          </cell>
          <cell r="F52">
            <v>0</v>
          </cell>
          <cell r="G52">
            <v>51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20</v>
          </cell>
          <cell r="AD52">
            <v>0</v>
          </cell>
          <cell r="AE52">
            <v>0</v>
          </cell>
          <cell r="AF52">
            <v>106</v>
          </cell>
          <cell r="AG52">
            <v>143</v>
          </cell>
          <cell r="AH52">
            <v>1.3490566037735849</v>
          </cell>
        </row>
        <row r="53">
          <cell r="A53">
            <v>52</v>
          </cell>
          <cell r="B53">
            <v>0</v>
          </cell>
          <cell r="C53">
            <v>0</v>
          </cell>
          <cell r="D53" t="str">
            <v>V</v>
          </cell>
          <cell r="E53">
            <v>0</v>
          </cell>
          <cell r="F53">
            <v>0</v>
          </cell>
          <cell r="G53">
            <v>52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20</v>
          </cell>
          <cell r="AD53">
            <v>0</v>
          </cell>
          <cell r="AE53">
            <v>0</v>
          </cell>
          <cell r="AF53">
            <v>106</v>
          </cell>
          <cell r="AG53">
            <v>132</v>
          </cell>
          <cell r="AH53">
            <v>1.2452830188679245</v>
          </cell>
        </row>
        <row r="54">
          <cell r="A54">
            <v>53</v>
          </cell>
          <cell r="B54">
            <v>0</v>
          </cell>
          <cell r="C54">
            <v>0</v>
          </cell>
          <cell r="D54" t="str">
            <v>V</v>
          </cell>
          <cell r="E54">
            <v>0</v>
          </cell>
          <cell r="F54">
            <v>0</v>
          </cell>
          <cell r="G54">
            <v>53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20</v>
          </cell>
          <cell r="AD54">
            <v>0</v>
          </cell>
          <cell r="AE54">
            <v>0</v>
          </cell>
          <cell r="AF54">
            <v>106</v>
          </cell>
          <cell r="AG54">
            <v>0</v>
          </cell>
          <cell r="AH54">
            <v>0</v>
          </cell>
        </row>
        <row r="55">
          <cell r="A55">
            <v>54</v>
          </cell>
          <cell r="B55">
            <v>0</v>
          </cell>
          <cell r="C55">
            <v>0</v>
          </cell>
          <cell r="D55" t="str">
            <v>V</v>
          </cell>
          <cell r="E55">
            <v>0</v>
          </cell>
          <cell r="F55">
            <v>0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20</v>
          </cell>
          <cell r="AD55">
            <v>0</v>
          </cell>
          <cell r="AE55">
            <v>0</v>
          </cell>
          <cell r="AF55">
            <v>106</v>
          </cell>
          <cell r="AG55">
            <v>0</v>
          </cell>
          <cell r="AH55">
            <v>0</v>
          </cell>
        </row>
        <row r="56">
          <cell r="A56">
            <v>55</v>
          </cell>
          <cell r="B56">
            <v>0</v>
          </cell>
          <cell r="C56">
            <v>0</v>
          </cell>
          <cell r="D56" t="str">
            <v>V</v>
          </cell>
          <cell r="E56">
            <v>0</v>
          </cell>
          <cell r="F56">
            <v>0</v>
          </cell>
          <cell r="G56">
            <v>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20</v>
          </cell>
          <cell r="AD56">
            <v>0</v>
          </cell>
          <cell r="AE56">
            <v>0</v>
          </cell>
          <cell r="AF56">
            <v>106</v>
          </cell>
          <cell r="AG56">
            <v>284</v>
          </cell>
          <cell r="AH56">
            <v>2.6792452830188678</v>
          </cell>
        </row>
        <row r="57">
          <cell r="A57">
            <v>56</v>
          </cell>
          <cell r="B57">
            <v>0</v>
          </cell>
          <cell r="C57">
            <v>0</v>
          </cell>
          <cell r="D57" t="str">
            <v>V</v>
          </cell>
          <cell r="E57">
            <v>0</v>
          </cell>
          <cell r="F57">
            <v>0</v>
          </cell>
          <cell r="G57">
            <v>56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20</v>
          </cell>
          <cell r="AD57">
            <v>0</v>
          </cell>
          <cell r="AE57">
            <v>0</v>
          </cell>
          <cell r="AF57">
            <v>106</v>
          </cell>
          <cell r="AG57">
            <v>316</v>
          </cell>
          <cell r="AH57">
            <v>2.9811320754716979</v>
          </cell>
        </row>
        <row r="58">
          <cell r="A58">
            <v>57</v>
          </cell>
          <cell r="B58">
            <v>0</v>
          </cell>
          <cell r="C58">
            <v>0</v>
          </cell>
          <cell r="D58" t="str">
            <v>V</v>
          </cell>
          <cell r="E58">
            <v>0</v>
          </cell>
          <cell r="F58">
            <v>0</v>
          </cell>
          <cell r="G58">
            <v>57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20</v>
          </cell>
          <cell r="AD58">
            <v>0</v>
          </cell>
          <cell r="AE58">
            <v>0</v>
          </cell>
          <cell r="AF58">
            <v>106</v>
          </cell>
          <cell r="AG58">
            <v>316</v>
          </cell>
          <cell r="AH58">
            <v>2.9811320754716979</v>
          </cell>
        </row>
        <row r="59">
          <cell r="A59">
            <v>58</v>
          </cell>
          <cell r="B59">
            <v>0</v>
          </cell>
          <cell r="C59">
            <v>0</v>
          </cell>
          <cell r="D59" t="str">
            <v>V</v>
          </cell>
          <cell r="E59">
            <v>0</v>
          </cell>
          <cell r="F59">
            <v>0</v>
          </cell>
          <cell r="G59">
            <v>58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20</v>
          </cell>
          <cell r="AD59">
            <v>0</v>
          </cell>
          <cell r="AE59">
            <v>0</v>
          </cell>
          <cell r="AF59">
            <v>106</v>
          </cell>
          <cell r="AG59">
            <v>279</v>
          </cell>
          <cell r="AH59">
            <v>2.6320754716981134</v>
          </cell>
        </row>
        <row r="60">
          <cell r="A60">
            <v>59</v>
          </cell>
          <cell r="B60">
            <v>0</v>
          </cell>
          <cell r="C60">
            <v>0</v>
          </cell>
          <cell r="D60" t="str">
            <v>V</v>
          </cell>
          <cell r="E60">
            <v>0</v>
          </cell>
          <cell r="F60">
            <v>0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20</v>
          </cell>
          <cell r="AD60">
            <v>0</v>
          </cell>
          <cell r="AE60">
            <v>0</v>
          </cell>
          <cell r="AF60">
            <v>106</v>
          </cell>
          <cell r="AG60">
            <v>127</v>
          </cell>
          <cell r="AH60">
            <v>1.1981132075471699</v>
          </cell>
        </row>
        <row r="61">
          <cell r="A61">
            <v>60</v>
          </cell>
          <cell r="B61">
            <v>0</v>
          </cell>
          <cell r="C61">
            <v>0</v>
          </cell>
          <cell r="D61" t="str">
            <v>V</v>
          </cell>
          <cell r="E61">
            <v>0</v>
          </cell>
          <cell r="F61">
            <v>0</v>
          </cell>
          <cell r="G61">
            <v>60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20</v>
          </cell>
          <cell r="AD61">
            <v>0</v>
          </cell>
          <cell r="AE61">
            <v>0</v>
          </cell>
          <cell r="AF61">
            <v>106</v>
          </cell>
          <cell r="AG61">
            <v>313</v>
          </cell>
          <cell r="AH61">
            <v>2.9528301886792452</v>
          </cell>
        </row>
        <row r="62">
          <cell r="A62">
            <v>61</v>
          </cell>
          <cell r="B62">
            <v>0</v>
          </cell>
          <cell r="C62">
            <v>0</v>
          </cell>
          <cell r="D62" t="str">
            <v>V</v>
          </cell>
          <cell r="E62">
            <v>0</v>
          </cell>
          <cell r="F62">
            <v>0</v>
          </cell>
          <cell r="G62">
            <v>61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20</v>
          </cell>
          <cell r="AD62">
            <v>0</v>
          </cell>
          <cell r="AE62">
            <v>0</v>
          </cell>
          <cell r="AF62">
            <v>106</v>
          </cell>
          <cell r="AG62">
            <v>132</v>
          </cell>
          <cell r="AH62">
            <v>1.2452830188679245</v>
          </cell>
        </row>
        <row r="63">
          <cell r="A63">
            <v>62</v>
          </cell>
          <cell r="B63">
            <v>0</v>
          </cell>
          <cell r="C63">
            <v>0</v>
          </cell>
          <cell r="D63" t="str">
            <v>V</v>
          </cell>
          <cell r="E63">
            <v>0</v>
          </cell>
          <cell r="F63">
            <v>0</v>
          </cell>
          <cell r="G63">
            <v>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20</v>
          </cell>
          <cell r="AD63">
            <v>0</v>
          </cell>
          <cell r="AE63">
            <v>0</v>
          </cell>
          <cell r="AF63">
            <v>106</v>
          </cell>
          <cell r="AG63">
            <v>329</v>
          </cell>
          <cell r="AH63">
            <v>3.1037735849056602</v>
          </cell>
        </row>
        <row r="64">
          <cell r="A64">
            <v>63</v>
          </cell>
          <cell r="B64">
            <v>0</v>
          </cell>
          <cell r="C64">
            <v>0</v>
          </cell>
          <cell r="D64" t="str">
            <v>V</v>
          </cell>
          <cell r="E64">
            <v>0</v>
          </cell>
          <cell r="F64">
            <v>0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20</v>
          </cell>
          <cell r="AD64">
            <v>0</v>
          </cell>
          <cell r="AE64">
            <v>0</v>
          </cell>
          <cell r="AF64">
            <v>106</v>
          </cell>
          <cell r="AG64">
            <v>146</v>
          </cell>
          <cell r="AH64">
            <v>1.3773584905660377</v>
          </cell>
        </row>
        <row r="65">
          <cell r="A65">
            <v>64</v>
          </cell>
          <cell r="B65">
            <v>0</v>
          </cell>
          <cell r="C65">
            <v>0</v>
          </cell>
          <cell r="D65" t="str">
            <v>V</v>
          </cell>
          <cell r="E65">
            <v>0</v>
          </cell>
          <cell r="F65">
            <v>0</v>
          </cell>
          <cell r="G65">
            <v>64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20</v>
          </cell>
          <cell r="AD65">
            <v>0</v>
          </cell>
          <cell r="AE65">
            <v>0</v>
          </cell>
          <cell r="AF65">
            <v>106</v>
          </cell>
          <cell r="AG65">
            <v>317</v>
          </cell>
          <cell r="AH65">
            <v>2.9905660377358489</v>
          </cell>
        </row>
        <row r="66">
          <cell r="A66">
            <v>65</v>
          </cell>
          <cell r="B66">
            <v>0</v>
          </cell>
          <cell r="C66">
            <v>0</v>
          </cell>
          <cell r="D66" t="str">
            <v>V</v>
          </cell>
          <cell r="E66">
            <v>0</v>
          </cell>
          <cell r="F66">
            <v>0</v>
          </cell>
          <cell r="G66">
            <v>65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20</v>
          </cell>
          <cell r="AD66">
            <v>0</v>
          </cell>
          <cell r="AE66">
            <v>0</v>
          </cell>
          <cell r="AF66">
            <v>106</v>
          </cell>
          <cell r="AG66">
            <v>78</v>
          </cell>
          <cell r="AH66">
            <v>0.73584905660377353</v>
          </cell>
        </row>
        <row r="67">
          <cell r="A67">
            <v>66</v>
          </cell>
          <cell r="B67">
            <v>0</v>
          </cell>
          <cell r="C67">
            <v>0</v>
          </cell>
          <cell r="D67" t="str">
            <v>V</v>
          </cell>
          <cell r="E67">
            <v>0</v>
          </cell>
          <cell r="F67">
            <v>0</v>
          </cell>
          <cell r="G67">
            <v>66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20</v>
          </cell>
          <cell r="AD67">
            <v>0</v>
          </cell>
          <cell r="AE67">
            <v>0</v>
          </cell>
          <cell r="AF67">
            <v>106</v>
          </cell>
          <cell r="AG67">
            <v>66</v>
          </cell>
          <cell r="AH67">
            <v>0.62264150943396224</v>
          </cell>
        </row>
        <row r="68">
          <cell r="A68">
            <v>67</v>
          </cell>
          <cell r="B68">
            <v>0</v>
          </cell>
          <cell r="C68">
            <v>0</v>
          </cell>
          <cell r="D68" t="str">
            <v>V</v>
          </cell>
          <cell r="E68">
            <v>0</v>
          </cell>
          <cell r="F68">
            <v>0</v>
          </cell>
          <cell r="G68">
            <v>67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20</v>
          </cell>
          <cell r="AD68">
            <v>0</v>
          </cell>
          <cell r="AE68">
            <v>0</v>
          </cell>
          <cell r="AF68">
            <v>106</v>
          </cell>
          <cell r="AG68">
            <v>66</v>
          </cell>
          <cell r="AH68">
            <v>0.62264150943396224</v>
          </cell>
        </row>
        <row r="69">
          <cell r="A69">
            <v>68</v>
          </cell>
          <cell r="B69">
            <v>0</v>
          </cell>
          <cell r="C69">
            <v>0</v>
          </cell>
          <cell r="D69" t="str">
            <v>V</v>
          </cell>
          <cell r="E69">
            <v>0</v>
          </cell>
          <cell r="F69">
            <v>0</v>
          </cell>
          <cell r="G69">
            <v>68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20</v>
          </cell>
          <cell r="AD69">
            <v>0</v>
          </cell>
          <cell r="AE69">
            <v>0</v>
          </cell>
          <cell r="AF69">
            <v>106</v>
          </cell>
          <cell r="AG69">
            <v>314</v>
          </cell>
          <cell r="AH69">
            <v>2.9622641509433962</v>
          </cell>
        </row>
        <row r="70">
          <cell r="A70">
            <v>69</v>
          </cell>
          <cell r="B70">
            <v>0</v>
          </cell>
          <cell r="C70">
            <v>0</v>
          </cell>
          <cell r="D70" t="str">
            <v>V</v>
          </cell>
          <cell r="E70">
            <v>0</v>
          </cell>
          <cell r="F70">
            <v>0</v>
          </cell>
          <cell r="G70">
            <v>69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20</v>
          </cell>
          <cell r="AD70">
            <v>0</v>
          </cell>
          <cell r="AE70">
            <v>0</v>
          </cell>
          <cell r="AF70">
            <v>106</v>
          </cell>
          <cell r="AG70">
            <v>67</v>
          </cell>
          <cell r="AH70">
            <v>0.63207547169811318</v>
          </cell>
        </row>
        <row r="71">
          <cell r="A71">
            <v>70</v>
          </cell>
          <cell r="B71">
            <v>0</v>
          </cell>
          <cell r="C71">
            <v>0</v>
          </cell>
          <cell r="D71" t="str">
            <v>V</v>
          </cell>
          <cell r="E71">
            <v>0</v>
          </cell>
          <cell r="F71">
            <v>0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20</v>
          </cell>
          <cell r="AD71">
            <v>0</v>
          </cell>
          <cell r="AE71">
            <v>0</v>
          </cell>
          <cell r="AF71">
            <v>106</v>
          </cell>
          <cell r="AG71">
            <v>0</v>
          </cell>
          <cell r="AH71">
            <v>0</v>
          </cell>
        </row>
        <row r="72">
          <cell r="A72">
            <v>71</v>
          </cell>
          <cell r="B72">
            <v>0</v>
          </cell>
          <cell r="C72">
            <v>0</v>
          </cell>
          <cell r="D72" t="str">
            <v>V</v>
          </cell>
          <cell r="E72">
            <v>0</v>
          </cell>
          <cell r="F72">
            <v>0</v>
          </cell>
          <cell r="G72">
            <v>71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20</v>
          </cell>
          <cell r="AD72">
            <v>0</v>
          </cell>
          <cell r="AE72">
            <v>0</v>
          </cell>
          <cell r="AF72">
            <v>106</v>
          </cell>
          <cell r="AG72">
            <v>0</v>
          </cell>
          <cell r="AH72">
            <v>0</v>
          </cell>
        </row>
        <row r="73">
          <cell r="A73">
            <v>72</v>
          </cell>
          <cell r="B73">
            <v>0</v>
          </cell>
          <cell r="C73">
            <v>0</v>
          </cell>
          <cell r="D73" t="str">
            <v>V</v>
          </cell>
          <cell r="E73">
            <v>0</v>
          </cell>
          <cell r="F73">
            <v>0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20</v>
          </cell>
          <cell r="AD73">
            <v>0</v>
          </cell>
          <cell r="AE73">
            <v>0</v>
          </cell>
          <cell r="AF73">
            <v>106</v>
          </cell>
          <cell r="AG73">
            <v>0</v>
          </cell>
          <cell r="AH73">
            <v>0</v>
          </cell>
        </row>
        <row r="74">
          <cell r="A74">
            <v>73</v>
          </cell>
          <cell r="B74">
            <v>0</v>
          </cell>
          <cell r="C74">
            <v>0</v>
          </cell>
          <cell r="D74" t="str">
            <v>V</v>
          </cell>
          <cell r="E74">
            <v>0</v>
          </cell>
          <cell r="F74">
            <v>0</v>
          </cell>
          <cell r="G74">
            <v>73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20</v>
          </cell>
          <cell r="AD74">
            <v>0</v>
          </cell>
          <cell r="AE74">
            <v>0</v>
          </cell>
          <cell r="AF74">
            <v>106</v>
          </cell>
          <cell r="AG74">
            <v>0</v>
          </cell>
          <cell r="AH74">
            <v>0</v>
          </cell>
        </row>
        <row r="75">
          <cell r="A75">
            <v>74</v>
          </cell>
          <cell r="B75">
            <v>0</v>
          </cell>
          <cell r="C75">
            <v>0</v>
          </cell>
          <cell r="D75" t="str">
            <v>V</v>
          </cell>
          <cell r="E75">
            <v>0</v>
          </cell>
          <cell r="F75">
            <v>0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20</v>
          </cell>
          <cell r="AD75">
            <v>0</v>
          </cell>
          <cell r="AE75">
            <v>0</v>
          </cell>
          <cell r="AF75">
            <v>106</v>
          </cell>
          <cell r="AG75">
            <v>0</v>
          </cell>
          <cell r="AH75">
            <v>0</v>
          </cell>
        </row>
        <row r="76">
          <cell r="A76">
            <v>75</v>
          </cell>
          <cell r="B76">
            <v>0</v>
          </cell>
          <cell r="C76">
            <v>0</v>
          </cell>
          <cell r="D76" t="str">
            <v>V</v>
          </cell>
          <cell r="E76">
            <v>0</v>
          </cell>
          <cell r="F76">
            <v>0</v>
          </cell>
          <cell r="G76">
            <v>75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20</v>
          </cell>
          <cell r="AD76">
            <v>0</v>
          </cell>
          <cell r="AE76">
            <v>0</v>
          </cell>
          <cell r="AF76">
            <v>106</v>
          </cell>
          <cell r="AG76">
            <v>0</v>
          </cell>
          <cell r="AH76">
            <v>0</v>
          </cell>
        </row>
        <row r="77">
          <cell r="A77">
            <v>76</v>
          </cell>
          <cell r="B77">
            <v>0</v>
          </cell>
          <cell r="C77">
            <v>0</v>
          </cell>
          <cell r="D77" t="str">
            <v>V</v>
          </cell>
          <cell r="E77">
            <v>0</v>
          </cell>
          <cell r="F77">
            <v>0</v>
          </cell>
          <cell r="G77">
            <v>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20</v>
          </cell>
          <cell r="AD77">
            <v>0</v>
          </cell>
          <cell r="AE77">
            <v>0</v>
          </cell>
          <cell r="AF77">
            <v>106</v>
          </cell>
          <cell r="AG77">
            <v>0</v>
          </cell>
          <cell r="AH77">
            <v>0</v>
          </cell>
        </row>
        <row r="78">
          <cell r="A78">
            <v>77</v>
          </cell>
          <cell r="B78">
            <v>0</v>
          </cell>
          <cell r="C78">
            <v>0</v>
          </cell>
          <cell r="D78" t="str">
            <v>V</v>
          </cell>
          <cell r="E78">
            <v>0</v>
          </cell>
          <cell r="F78">
            <v>0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20</v>
          </cell>
          <cell r="AD78">
            <v>0</v>
          </cell>
          <cell r="AE78">
            <v>0</v>
          </cell>
          <cell r="AF78">
            <v>106</v>
          </cell>
          <cell r="AG78">
            <v>0</v>
          </cell>
          <cell r="AH78">
            <v>0</v>
          </cell>
        </row>
        <row r="79">
          <cell r="A79">
            <v>78</v>
          </cell>
          <cell r="B79">
            <v>0</v>
          </cell>
          <cell r="C79">
            <v>0</v>
          </cell>
          <cell r="D79" t="str">
            <v>V</v>
          </cell>
          <cell r="E79">
            <v>0</v>
          </cell>
          <cell r="F79">
            <v>0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20</v>
          </cell>
          <cell r="AD79">
            <v>0</v>
          </cell>
          <cell r="AE79">
            <v>0</v>
          </cell>
          <cell r="AF79">
            <v>106</v>
          </cell>
          <cell r="AG79">
            <v>0</v>
          </cell>
          <cell r="AH79">
            <v>0</v>
          </cell>
        </row>
        <row r="80">
          <cell r="A80">
            <v>79</v>
          </cell>
          <cell r="B80">
            <v>0</v>
          </cell>
          <cell r="C80">
            <v>0</v>
          </cell>
          <cell r="D80" t="str">
            <v>V</v>
          </cell>
          <cell r="E80">
            <v>0</v>
          </cell>
          <cell r="F80">
            <v>0</v>
          </cell>
          <cell r="G80">
            <v>79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20</v>
          </cell>
          <cell r="AD80">
            <v>0</v>
          </cell>
          <cell r="AE80">
            <v>0</v>
          </cell>
          <cell r="AF80">
            <v>106</v>
          </cell>
          <cell r="AG80">
            <v>0</v>
          </cell>
          <cell r="AH80">
            <v>0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V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20</v>
          </cell>
          <cell r="AD81">
            <v>0</v>
          </cell>
          <cell r="AE81">
            <v>0</v>
          </cell>
          <cell r="AF81">
            <v>106</v>
          </cell>
          <cell r="AG81">
            <v>0</v>
          </cell>
          <cell r="AH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V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20</v>
          </cell>
          <cell r="AD82">
            <v>0</v>
          </cell>
          <cell r="AE82">
            <v>0</v>
          </cell>
          <cell r="AF82">
            <v>106</v>
          </cell>
          <cell r="AG82">
            <v>0</v>
          </cell>
          <cell r="AH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V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20</v>
          </cell>
          <cell r="AD83">
            <v>0</v>
          </cell>
          <cell r="AE83">
            <v>0</v>
          </cell>
          <cell r="AF83">
            <v>106</v>
          </cell>
          <cell r="AG83">
            <v>0</v>
          </cell>
          <cell r="AH83">
            <v>0</v>
          </cell>
        </row>
        <row r="84">
          <cell r="A84">
            <v>83</v>
          </cell>
          <cell r="B84">
            <v>0</v>
          </cell>
          <cell r="C84">
            <v>0</v>
          </cell>
          <cell r="D84" t="str">
            <v>V</v>
          </cell>
          <cell r="E84">
            <v>0</v>
          </cell>
          <cell r="F84">
            <v>0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20</v>
          </cell>
          <cell r="AD84">
            <v>0</v>
          </cell>
          <cell r="AE84">
            <v>0</v>
          </cell>
          <cell r="AF84">
            <v>106</v>
          </cell>
          <cell r="AG84">
            <v>0</v>
          </cell>
          <cell r="AH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V</v>
          </cell>
          <cell r="E85">
            <v>0</v>
          </cell>
          <cell r="F85">
            <v>0</v>
          </cell>
          <cell r="G85">
            <v>84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20</v>
          </cell>
          <cell r="AD85">
            <v>0</v>
          </cell>
          <cell r="AE85">
            <v>0</v>
          </cell>
          <cell r="AF85">
            <v>106</v>
          </cell>
          <cell r="AG85">
            <v>0</v>
          </cell>
          <cell r="AH85">
            <v>0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V</v>
          </cell>
          <cell r="E86">
            <v>0</v>
          </cell>
          <cell r="F86">
            <v>0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20</v>
          </cell>
          <cell r="AD86">
            <v>0</v>
          </cell>
          <cell r="AE86">
            <v>0</v>
          </cell>
          <cell r="AF86">
            <v>106</v>
          </cell>
          <cell r="AG86">
            <v>0</v>
          </cell>
          <cell r="AH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V</v>
          </cell>
          <cell r="E87">
            <v>0</v>
          </cell>
          <cell r="F87">
            <v>0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20</v>
          </cell>
          <cell r="AD87">
            <v>0</v>
          </cell>
          <cell r="AE87">
            <v>0</v>
          </cell>
          <cell r="AF87">
            <v>106</v>
          </cell>
          <cell r="AG87">
            <v>0</v>
          </cell>
          <cell r="AH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V</v>
          </cell>
          <cell r="E88">
            <v>0</v>
          </cell>
          <cell r="F88">
            <v>0</v>
          </cell>
          <cell r="G88">
            <v>87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20</v>
          </cell>
          <cell r="AD88">
            <v>0</v>
          </cell>
          <cell r="AE88">
            <v>0</v>
          </cell>
          <cell r="AF88">
            <v>106</v>
          </cell>
          <cell r="AG88">
            <v>0</v>
          </cell>
          <cell r="AH88">
            <v>0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V</v>
          </cell>
          <cell r="E89">
            <v>0</v>
          </cell>
          <cell r="F89">
            <v>0</v>
          </cell>
          <cell r="G89">
            <v>88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20</v>
          </cell>
          <cell r="AD89">
            <v>0</v>
          </cell>
          <cell r="AE89">
            <v>0</v>
          </cell>
          <cell r="AF89">
            <v>106</v>
          </cell>
          <cell r="AG89">
            <v>0</v>
          </cell>
          <cell r="AH89">
            <v>0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V</v>
          </cell>
          <cell r="E90">
            <v>0</v>
          </cell>
          <cell r="F90">
            <v>0</v>
          </cell>
          <cell r="G90">
            <v>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20</v>
          </cell>
          <cell r="AD90">
            <v>0</v>
          </cell>
          <cell r="AE90">
            <v>0</v>
          </cell>
          <cell r="AF90">
            <v>106</v>
          </cell>
          <cell r="AG90">
            <v>0</v>
          </cell>
          <cell r="AH90">
            <v>0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V</v>
          </cell>
          <cell r="E91">
            <v>0</v>
          </cell>
          <cell r="F91">
            <v>0</v>
          </cell>
          <cell r="G91">
            <v>90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20</v>
          </cell>
          <cell r="AD91">
            <v>0</v>
          </cell>
          <cell r="AE91">
            <v>0</v>
          </cell>
          <cell r="AF91">
            <v>106</v>
          </cell>
          <cell r="AG91">
            <v>0</v>
          </cell>
          <cell r="AH91">
            <v>0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V</v>
          </cell>
          <cell r="E92">
            <v>0</v>
          </cell>
          <cell r="F92">
            <v>0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20</v>
          </cell>
          <cell r="AD92">
            <v>0</v>
          </cell>
          <cell r="AE92">
            <v>0</v>
          </cell>
          <cell r="AF92">
            <v>106</v>
          </cell>
          <cell r="AG92">
            <v>0</v>
          </cell>
          <cell r="AH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V</v>
          </cell>
          <cell r="E93">
            <v>0</v>
          </cell>
          <cell r="F93">
            <v>0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20</v>
          </cell>
          <cell r="AD93">
            <v>0</v>
          </cell>
          <cell r="AE93">
            <v>0</v>
          </cell>
          <cell r="AF93">
            <v>106</v>
          </cell>
          <cell r="AG93">
            <v>0</v>
          </cell>
          <cell r="AH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V</v>
          </cell>
          <cell r="E94">
            <v>0</v>
          </cell>
          <cell r="F94">
            <v>0</v>
          </cell>
          <cell r="G94">
            <v>93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20</v>
          </cell>
          <cell r="AD94">
            <v>0</v>
          </cell>
          <cell r="AE94">
            <v>0</v>
          </cell>
          <cell r="AF94">
            <v>106</v>
          </cell>
          <cell r="AG94">
            <v>0</v>
          </cell>
          <cell r="AH94">
            <v>0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V</v>
          </cell>
          <cell r="E95">
            <v>0</v>
          </cell>
          <cell r="F95">
            <v>0</v>
          </cell>
          <cell r="G95">
            <v>94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20</v>
          </cell>
          <cell r="AD95">
            <v>0</v>
          </cell>
          <cell r="AE95">
            <v>0</v>
          </cell>
          <cell r="AF95">
            <v>106</v>
          </cell>
          <cell r="AG95">
            <v>0</v>
          </cell>
          <cell r="AH95">
            <v>0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V</v>
          </cell>
          <cell r="E96">
            <v>0</v>
          </cell>
          <cell r="F96">
            <v>0</v>
          </cell>
          <cell r="G96">
            <v>95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20</v>
          </cell>
          <cell r="AD96">
            <v>0</v>
          </cell>
          <cell r="AE96">
            <v>0</v>
          </cell>
          <cell r="AF96">
            <v>106</v>
          </cell>
          <cell r="AG96">
            <v>0</v>
          </cell>
          <cell r="AH96">
            <v>0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V</v>
          </cell>
          <cell r="E97">
            <v>0</v>
          </cell>
          <cell r="F97">
            <v>0</v>
          </cell>
          <cell r="G97">
            <v>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20</v>
          </cell>
          <cell r="AD97">
            <v>0</v>
          </cell>
          <cell r="AE97">
            <v>0</v>
          </cell>
          <cell r="AF97">
            <v>106</v>
          </cell>
          <cell r="AG97">
            <v>0</v>
          </cell>
          <cell r="AH97">
            <v>0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V</v>
          </cell>
          <cell r="E98">
            <v>0</v>
          </cell>
          <cell r="F98">
            <v>0</v>
          </cell>
          <cell r="G98">
            <v>97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20</v>
          </cell>
          <cell r="AD98">
            <v>0</v>
          </cell>
          <cell r="AE98">
            <v>0</v>
          </cell>
          <cell r="AF98">
            <v>106</v>
          </cell>
          <cell r="AG98">
            <v>0</v>
          </cell>
          <cell r="AH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V</v>
          </cell>
          <cell r="E99">
            <v>0</v>
          </cell>
          <cell r="F99">
            <v>0</v>
          </cell>
          <cell r="G99">
            <v>98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20</v>
          </cell>
          <cell r="AD99">
            <v>0</v>
          </cell>
          <cell r="AE99">
            <v>0</v>
          </cell>
          <cell r="AF99">
            <v>106</v>
          </cell>
          <cell r="AG99">
            <v>0</v>
          </cell>
          <cell r="AH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8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>
            <v>20</v>
          </cell>
          <cell r="AD100">
            <v>80</v>
          </cell>
          <cell r="AE100">
            <v>4</v>
          </cell>
          <cell r="AF100">
            <v>106</v>
          </cell>
          <cell r="AG100">
            <v>424</v>
          </cell>
          <cell r="AH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V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20</v>
          </cell>
          <cell r="AD101">
            <v>0</v>
          </cell>
          <cell r="AE101">
            <v>0</v>
          </cell>
          <cell r="AF101">
            <v>106</v>
          </cell>
          <cell r="AG101">
            <v>0</v>
          </cell>
          <cell r="AH101">
            <v>0</v>
          </cell>
        </row>
      </sheetData>
      <sheetData sheetId="7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B</v>
          </cell>
          <cell r="I2">
            <v>3</v>
          </cell>
          <cell r="J2">
            <v>9</v>
          </cell>
          <cell r="K2" t="str">
            <v>B</v>
          </cell>
          <cell r="L2">
            <v>3</v>
          </cell>
          <cell r="M2">
            <v>9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B</v>
          </cell>
          <cell r="U2">
            <v>3</v>
          </cell>
          <cell r="V2">
            <v>9</v>
          </cell>
          <cell r="W2" t="str">
            <v>A</v>
          </cell>
          <cell r="X2">
            <v>4</v>
          </cell>
          <cell r="Y2">
            <v>12</v>
          </cell>
          <cell r="Z2" t="str">
            <v>A</v>
          </cell>
          <cell r="AA2">
            <v>4</v>
          </cell>
          <cell r="AB2">
            <v>12</v>
          </cell>
          <cell r="AC2">
            <v>21</v>
          </cell>
          <cell r="AD2">
            <v>69</v>
          </cell>
          <cell r="AE2">
            <v>3.2857142857142856</v>
          </cell>
          <cell r="AF2">
            <v>127</v>
          </cell>
          <cell r="AG2">
            <v>456</v>
          </cell>
          <cell r="AH2">
            <v>3.590551181102362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b</v>
          </cell>
          <cell r="I3">
            <v>3</v>
          </cell>
          <cell r="J3">
            <v>9</v>
          </cell>
          <cell r="K3" t="str">
            <v>b</v>
          </cell>
          <cell r="L3">
            <v>3</v>
          </cell>
          <cell r="M3">
            <v>9</v>
          </cell>
          <cell r="N3" t="str">
            <v>b</v>
          </cell>
          <cell r="O3">
            <v>3</v>
          </cell>
          <cell r="P3">
            <v>9</v>
          </cell>
          <cell r="Q3" t="str">
            <v>b</v>
          </cell>
          <cell r="R3">
            <v>3</v>
          </cell>
          <cell r="S3">
            <v>9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12</v>
          </cell>
          <cell r="Z3" t="str">
            <v>a</v>
          </cell>
          <cell r="AA3">
            <v>4</v>
          </cell>
          <cell r="AB3">
            <v>12</v>
          </cell>
          <cell r="AC3">
            <v>21</v>
          </cell>
          <cell r="AD3">
            <v>72</v>
          </cell>
          <cell r="AE3">
            <v>3.4285714285714284</v>
          </cell>
          <cell r="AF3">
            <v>127</v>
          </cell>
          <cell r="AG3">
            <v>455</v>
          </cell>
          <cell r="AH3">
            <v>3.5826771653543306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21</v>
          </cell>
          <cell r="AD4">
            <v>0</v>
          </cell>
          <cell r="AE4">
            <v>0</v>
          </cell>
          <cell r="AF4">
            <v>127</v>
          </cell>
          <cell r="AG4">
            <v>335</v>
          </cell>
          <cell r="AH4">
            <v>2.6377952755905514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21</v>
          </cell>
          <cell r="AD5">
            <v>0</v>
          </cell>
          <cell r="AE5">
            <v>0</v>
          </cell>
          <cell r="AF5">
            <v>127</v>
          </cell>
          <cell r="AG5">
            <v>321</v>
          </cell>
          <cell r="AH5">
            <v>2.5275590551181102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21</v>
          </cell>
          <cell r="AD6">
            <v>0</v>
          </cell>
          <cell r="AE6">
            <v>0</v>
          </cell>
          <cell r="AF6">
            <v>127</v>
          </cell>
          <cell r="AG6">
            <v>325</v>
          </cell>
          <cell r="AH6">
            <v>2.5590551181102361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21</v>
          </cell>
          <cell r="AD7">
            <v>0</v>
          </cell>
          <cell r="AE7">
            <v>0</v>
          </cell>
          <cell r="AF7">
            <v>127</v>
          </cell>
          <cell r="AG7">
            <v>335</v>
          </cell>
          <cell r="AH7">
            <v>2.6377952755905514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21</v>
          </cell>
          <cell r="AD8">
            <v>0</v>
          </cell>
          <cell r="AE8">
            <v>0</v>
          </cell>
          <cell r="AF8">
            <v>127</v>
          </cell>
          <cell r="AG8">
            <v>317</v>
          </cell>
          <cell r="AH8">
            <v>2.4960629921259843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21</v>
          </cell>
          <cell r="AD9">
            <v>0</v>
          </cell>
          <cell r="AE9">
            <v>0</v>
          </cell>
          <cell r="AF9">
            <v>127</v>
          </cell>
          <cell r="AG9">
            <v>220</v>
          </cell>
          <cell r="AH9">
            <v>1.7322834645669292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127</v>
          </cell>
          <cell r="AG10">
            <v>69</v>
          </cell>
          <cell r="AH10">
            <v>0.54330708661417326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21</v>
          </cell>
          <cell r="AD11">
            <v>0</v>
          </cell>
          <cell r="AE11">
            <v>0</v>
          </cell>
          <cell r="AF11">
            <v>127</v>
          </cell>
          <cell r="AG11">
            <v>0</v>
          </cell>
          <cell r="AH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21</v>
          </cell>
          <cell r="AD12">
            <v>0</v>
          </cell>
          <cell r="AE12">
            <v>0</v>
          </cell>
          <cell r="AF12">
            <v>127</v>
          </cell>
          <cell r="AG12">
            <v>0</v>
          </cell>
          <cell r="AH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21</v>
          </cell>
          <cell r="AD13">
            <v>0</v>
          </cell>
          <cell r="AE13">
            <v>0</v>
          </cell>
          <cell r="AF13">
            <v>127</v>
          </cell>
          <cell r="AG13">
            <v>0</v>
          </cell>
          <cell r="AH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21</v>
          </cell>
          <cell r="AD14">
            <v>0</v>
          </cell>
          <cell r="AE14">
            <v>0</v>
          </cell>
          <cell r="AF14">
            <v>127</v>
          </cell>
          <cell r="AG14">
            <v>293</v>
          </cell>
          <cell r="AH14">
            <v>2.3070866141732282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21</v>
          </cell>
          <cell r="AD15">
            <v>0</v>
          </cell>
          <cell r="AE15">
            <v>0</v>
          </cell>
          <cell r="AF15">
            <v>127</v>
          </cell>
          <cell r="AG15">
            <v>311</v>
          </cell>
          <cell r="AH15">
            <v>2.4488188976377954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21</v>
          </cell>
          <cell r="AD16">
            <v>0</v>
          </cell>
          <cell r="AE16">
            <v>0</v>
          </cell>
          <cell r="AF16">
            <v>127</v>
          </cell>
          <cell r="AG16">
            <v>0</v>
          </cell>
          <cell r="AH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21</v>
          </cell>
          <cell r="AD17">
            <v>0</v>
          </cell>
          <cell r="AE17">
            <v>0</v>
          </cell>
          <cell r="AF17">
            <v>127</v>
          </cell>
          <cell r="AG17">
            <v>0</v>
          </cell>
          <cell r="AH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21</v>
          </cell>
          <cell r="AD18">
            <v>0</v>
          </cell>
          <cell r="AE18">
            <v>0</v>
          </cell>
          <cell r="AF18">
            <v>127</v>
          </cell>
          <cell r="AG18">
            <v>0</v>
          </cell>
          <cell r="AH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21</v>
          </cell>
          <cell r="AD19">
            <v>0</v>
          </cell>
          <cell r="AE19">
            <v>0</v>
          </cell>
          <cell r="AF19">
            <v>127</v>
          </cell>
          <cell r="AG19">
            <v>325</v>
          </cell>
          <cell r="AH19">
            <v>2.5590551181102361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21</v>
          </cell>
          <cell r="AD20">
            <v>0</v>
          </cell>
          <cell r="AE20">
            <v>0</v>
          </cell>
          <cell r="AF20">
            <v>127</v>
          </cell>
          <cell r="AG20">
            <v>314</v>
          </cell>
          <cell r="AH20">
            <v>2.4724409448818898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21</v>
          </cell>
          <cell r="AD21">
            <v>0</v>
          </cell>
          <cell r="AE21">
            <v>0</v>
          </cell>
          <cell r="AF21">
            <v>127</v>
          </cell>
          <cell r="AG21">
            <v>219</v>
          </cell>
          <cell r="AH21">
            <v>1.7244094488188977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21</v>
          </cell>
          <cell r="AD22">
            <v>0</v>
          </cell>
          <cell r="AE22">
            <v>0</v>
          </cell>
          <cell r="AF22">
            <v>127</v>
          </cell>
          <cell r="AG22">
            <v>288</v>
          </cell>
          <cell r="AH22">
            <v>2.2677165354330708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21</v>
          </cell>
          <cell r="AD23">
            <v>0</v>
          </cell>
          <cell r="AE23">
            <v>0</v>
          </cell>
          <cell r="AF23">
            <v>127</v>
          </cell>
          <cell r="AG23">
            <v>307</v>
          </cell>
          <cell r="AH23">
            <v>2.4173228346456694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21</v>
          </cell>
          <cell r="AD24">
            <v>0</v>
          </cell>
          <cell r="AE24">
            <v>0</v>
          </cell>
          <cell r="AF24">
            <v>127</v>
          </cell>
          <cell r="AG24">
            <v>190</v>
          </cell>
          <cell r="AH24">
            <v>1.4960629921259843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21</v>
          </cell>
          <cell r="AD25">
            <v>0</v>
          </cell>
          <cell r="AE25">
            <v>0</v>
          </cell>
          <cell r="AF25">
            <v>127</v>
          </cell>
          <cell r="AG25">
            <v>302</v>
          </cell>
          <cell r="AH25">
            <v>2.377952755905512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21</v>
          </cell>
          <cell r="AD26">
            <v>0</v>
          </cell>
          <cell r="AE26">
            <v>0</v>
          </cell>
          <cell r="AF26">
            <v>127</v>
          </cell>
          <cell r="AG26">
            <v>243</v>
          </cell>
          <cell r="AH26">
            <v>1.9133858267716535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26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21</v>
          </cell>
          <cell r="AD27">
            <v>0</v>
          </cell>
          <cell r="AE27">
            <v>0</v>
          </cell>
          <cell r="AF27">
            <v>127</v>
          </cell>
          <cell r="AG27">
            <v>327</v>
          </cell>
          <cell r="AH27">
            <v>2.5748031496062991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21</v>
          </cell>
          <cell r="AD28">
            <v>0</v>
          </cell>
          <cell r="AE28">
            <v>0</v>
          </cell>
          <cell r="AF28">
            <v>127</v>
          </cell>
          <cell r="AG28">
            <v>122</v>
          </cell>
          <cell r="AH28">
            <v>0.96062992125984248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127</v>
          </cell>
          <cell r="AG29">
            <v>311</v>
          </cell>
          <cell r="AH29">
            <v>2.4488188976377954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21</v>
          </cell>
          <cell r="AD30">
            <v>0</v>
          </cell>
          <cell r="AE30">
            <v>0</v>
          </cell>
          <cell r="AF30">
            <v>127</v>
          </cell>
          <cell r="AG30">
            <v>265</v>
          </cell>
          <cell r="AH30">
            <v>2.0866141732283463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30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21</v>
          </cell>
          <cell r="AD31">
            <v>0</v>
          </cell>
          <cell r="AE31">
            <v>0</v>
          </cell>
          <cell r="AF31">
            <v>127</v>
          </cell>
          <cell r="AG31">
            <v>294</v>
          </cell>
          <cell r="AH31">
            <v>2.3149606299212597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31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21</v>
          </cell>
          <cell r="AD32">
            <v>0</v>
          </cell>
          <cell r="AE32">
            <v>0</v>
          </cell>
          <cell r="AF32">
            <v>127</v>
          </cell>
          <cell r="AG32">
            <v>312</v>
          </cell>
          <cell r="AH32">
            <v>2.4566929133858268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21</v>
          </cell>
          <cell r="AD33">
            <v>0</v>
          </cell>
          <cell r="AE33">
            <v>0</v>
          </cell>
          <cell r="AF33">
            <v>127</v>
          </cell>
          <cell r="AG33">
            <v>285</v>
          </cell>
          <cell r="AH33">
            <v>2.2440944881889764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21</v>
          </cell>
          <cell r="AD34">
            <v>0</v>
          </cell>
          <cell r="AE34">
            <v>0</v>
          </cell>
          <cell r="AF34">
            <v>127</v>
          </cell>
          <cell r="AG34">
            <v>0</v>
          </cell>
          <cell r="AH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34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21</v>
          </cell>
          <cell r="AD35">
            <v>0</v>
          </cell>
          <cell r="AE35">
            <v>0</v>
          </cell>
          <cell r="AF35">
            <v>127</v>
          </cell>
          <cell r="AG35">
            <v>0</v>
          </cell>
          <cell r="AH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35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21</v>
          </cell>
          <cell r="AD36">
            <v>0</v>
          </cell>
          <cell r="AE36">
            <v>0</v>
          </cell>
          <cell r="AF36">
            <v>127</v>
          </cell>
          <cell r="AG36">
            <v>132</v>
          </cell>
          <cell r="AH36">
            <v>1.0393700787401574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36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21</v>
          </cell>
          <cell r="AD37">
            <v>0</v>
          </cell>
          <cell r="AE37">
            <v>0</v>
          </cell>
          <cell r="AF37">
            <v>127</v>
          </cell>
          <cell r="AG37">
            <v>132</v>
          </cell>
          <cell r="AH37">
            <v>1.0393700787401574</v>
          </cell>
        </row>
        <row r="38">
          <cell r="A38">
            <v>37</v>
          </cell>
          <cell r="B38">
            <v>0</v>
          </cell>
          <cell r="C38">
            <v>0</v>
          </cell>
          <cell r="D38" t="str">
            <v>VI</v>
          </cell>
          <cell r="E38">
            <v>0</v>
          </cell>
          <cell r="F38">
            <v>0</v>
          </cell>
          <cell r="G38">
            <v>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21</v>
          </cell>
          <cell r="AD38">
            <v>0</v>
          </cell>
          <cell r="AE38">
            <v>0</v>
          </cell>
          <cell r="AF38">
            <v>127</v>
          </cell>
          <cell r="AG38">
            <v>110</v>
          </cell>
          <cell r="AH38">
            <v>0.86614173228346458</v>
          </cell>
        </row>
        <row r="39">
          <cell r="A39">
            <v>38</v>
          </cell>
          <cell r="B39">
            <v>0</v>
          </cell>
          <cell r="C39">
            <v>0</v>
          </cell>
          <cell r="D39" t="str">
            <v>VI</v>
          </cell>
          <cell r="E39">
            <v>0</v>
          </cell>
          <cell r="F39">
            <v>0</v>
          </cell>
          <cell r="G39">
            <v>38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21</v>
          </cell>
          <cell r="AD39">
            <v>0</v>
          </cell>
          <cell r="AE39">
            <v>0</v>
          </cell>
          <cell r="AF39">
            <v>127</v>
          </cell>
          <cell r="AG39">
            <v>132</v>
          </cell>
          <cell r="AH39">
            <v>1.0393700787401574</v>
          </cell>
        </row>
        <row r="40">
          <cell r="A40">
            <v>39</v>
          </cell>
          <cell r="B40">
            <v>0</v>
          </cell>
          <cell r="C40">
            <v>0</v>
          </cell>
          <cell r="D40" t="str">
            <v>VI</v>
          </cell>
          <cell r="E40">
            <v>0</v>
          </cell>
          <cell r="F40">
            <v>0</v>
          </cell>
          <cell r="G40">
            <v>39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21</v>
          </cell>
          <cell r="AD40">
            <v>0</v>
          </cell>
          <cell r="AE40">
            <v>0</v>
          </cell>
          <cell r="AF40">
            <v>127</v>
          </cell>
          <cell r="AG40">
            <v>132</v>
          </cell>
          <cell r="AH40">
            <v>1.0393700787401574</v>
          </cell>
        </row>
        <row r="41">
          <cell r="A41">
            <v>40</v>
          </cell>
          <cell r="B41">
            <v>0</v>
          </cell>
          <cell r="C41">
            <v>0</v>
          </cell>
          <cell r="D41" t="str">
            <v>VI</v>
          </cell>
          <cell r="E41">
            <v>0</v>
          </cell>
          <cell r="F41">
            <v>0</v>
          </cell>
          <cell r="G41">
            <v>40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21</v>
          </cell>
          <cell r="AD41">
            <v>0</v>
          </cell>
          <cell r="AE41">
            <v>0</v>
          </cell>
          <cell r="AF41">
            <v>127</v>
          </cell>
          <cell r="AG41">
            <v>130</v>
          </cell>
          <cell r="AH41">
            <v>1.0236220472440944</v>
          </cell>
        </row>
        <row r="42">
          <cell r="A42">
            <v>41</v>
          </cell>
          <cell r="B42">
            <v>0</v>
          </cell>
          <cell r="C42">
            <v>0</v>
          </cell>
          <cell r="D42" t="str">
            <v>VI</v>
          </cell>
          <cell r="E42">
            <v>0</v>
          </cell>
          <cell r="F42">
            <v>0</v>
          </cell>
          <cell r="G42">
            <v>41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21</v>
          </cell>
          <cell r="AD42">
            <v>0</v>
          </cell>
          <cell r="AE42">
            <v>0</v>
          </cell>
          <cell r="AF42">
            <v>127</v>
          </cell>
          <cell r="AG42">
            <v>135</v>
          </cell>
          <cell r="AH42">
            <v>1.0629921259842521</v>
          </cell>
        </row>
        <row r="43">
          <cell r="A43">
            <v>42</v>
          </cell>
          <cell r="B43">
            <v>0</v>
          </cell>
          <cell r="C43">
            <v>0</v>
          </cell>
          <cell r="D43" t="str">
            <v>VI</v>
          </cell>
          <cell r="E43">
            <v>0</v>
          </cell>
          <cell r="F43">
            <v>0</v>
          </cell>
          <cell r="G43">
            <v>42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21</v>
          </cell>
          <cell r="AD43">
            <v>0</v>
          </cell>
          <cell r="AE43">
            <v>0</v>
          </cell>
          <cell r="AF43">
            <v>127</v>
          </cell>
          <cell r="AG43">
            <v>130</v>
          </cell>
          <cell r="AH43">
            <v>1.0236220472440944</v>
          </cell>
        </row>
        <row r="44">
          <cell r="A44">
            <v>43</v>
          </cell>
          <cell r="B44">
            <v>0</v>
          </cell>
          <cell r="C44">
            <v>0</v>
          </cell>
          <cell r="D44" t="str">
            <v>VI</v>
          </cell>
          <cell r="E44">
            <v>0</v>
          </cell>
          <cell r="F44">
            <v>0</v>
          </cell>
          <cell r="G44">
            <v>43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21</v>
          </cell>
          <cell r="AD44">
            <v>0</v>
          </cell>
          <cell r="AE44">
            <v>0</v>
          </cell>
          <cell r="AF44">
            <v>127</v>
          </cell>
          <cell r="AG44">
            <v>246</v>
          </cell>
          <cell r="AH44">
            <v>1.9370078740157479</v>
          </cell>
        </row>
        <row r="45">
          <cell r="A45">
            <v>44</v>
          </cell>
          <cell r="B45">
            <v>0</v>
          </cell>
          <cell r="C45">
            <v>0</v>
          </cell>
          <cell r="D45" t="str">
            <v>VI</v>
          </cell>
          <cell r="E45">
            <v>0</v>
          </cell>
          <cell r="F45">
            <v>0</v>
          </cell>
          <cell r="G45">
            <v>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21</v>
          </cell>
          <cell r="AD45">
            <v>0</v>
          </cell>
          <cell r="AE45">
            <v>0</v>
          </cell>
          <cell r="AF45">
            <v>127</v>
          </cell>
          <cell r="AG45">
            <v>125</v>
          </cell>
          <cell r="AH45">
            <v>0.98425196850393704</v>
          </cell>
        </row>
        <row r="46">
          <cell r="A46">
            <v>45</v>
          </cell>
          <cell r="B46">
            <v>0</v>
          </cell>
          <cell r="C46">
            <v>0</v>
          </cell>
          <cell r="D46" t="str">
            <v>VI</v>
          </cell>
          <cell r="E46">
            <v>0</v>
          </cell>
          <cell r="F46">
            <v>0</v>
          </cell>
          <cell r="G46">
            <v>45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21</v>
          </cell>
          <cell r="AD46">
            <v>0</v>
          </cell>
          <cell r="AE46">
            <v>0</v>
          </cell>
          <cell r="AF46">
            <v>127</v>
          </cell>
          <cell r="AG46">
            <v>132</v>
          </cell>
          <cell r="AH46">
            <v>1.0393700787401574</v>
          </cell>
        </row>
        <row r="47">
          <cell r="A47">
            <v>46</v>
          </cell>
          <cell r="B47">
            <v>0</v>
          </cell>
          <cell r="C47">
            <v>0</v>
          </cell>
          <cell r="D47" t="str">
            <v>VI</v>
          </cell>
          <cell r="E47">
            <v>0</v>
          </cell>
          <cell r="F47">
            <v>0</v>
          </cell>
          <cell r="G47">
            <v>46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21</v>
          </cell>
          <cell r="AD47">
            <v>0</v>
          </cell>
          <cell r="AE47">
            <v>0</v>
          </cell>
          <cell r="AF47">
            <v>127</v>
          </cell>
          <cell r="AG47">
            <v>132</v>
          </cell>
          <cell r="AH47">
            <v>1.0393700787401574</v>
          </cell>
        </row>
        <row r="48">
          <cell r="A48">
            <v>47</v>
          </cell>
          <cell r="B48">
            <v>0</v>
          </cell>
          <cell r="C48">
            <v>0</v>
          </cell>
          <cell r="D48" t="str">
            <v>VI</v>
          </cell>
          <cell r="E48">
            <v>0</v>
          </cell>
          <cell r="F48">
            <v>0</v>
          </cell>
          <cell r="G48">
            <v>47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127</v>
          </cell>
          <cell r="AG48">
            <v>180</v>
          </cell>
          <cell r="AH48">
            <v>1.4173228346456692</v>
          </cell>
        </row>
        <row r="49">
          <cell r="A49">
            <v>48</v>
          </cell>
          <cell r="B49">
            <v>0</v>
          </cell>
          <cell r="C49">
            <v>0</v>
          </cell>
          <cell r="D49" t="str">
            <v>VI</v>
          </cell>
          <cell r="E49">
            <v>0</v>
          </cell>
          <cell r="F49">
            <v>0</v>
          </cell>
          <cell r="G49">
            <v>48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21</v>
          </cell>
          <cell r="AD49">
            <v>0</v>
          </cell>
          <cell r="AE49">
            <v>0</v>
          </cell>
          <cell r="AF49">
            <v>127</v>
          </cell>
          <cell r="AG49">
            <v>320</v>
          </cell>
          <cell r="AH49">
            <v>2.5196850393700787</v>
          </cell>
        </row>
        <row r="50">
          <cell r="A50">
            <v>49</v>
          </cell>
          <cell r="B50">
            <v>0</v>
          </cell>
          <cell r="C50">
            <v>0</v>
          </cell>
          <cell r="D50" t="str">
            <v>VI</v>
          </cell>
          <cell r="E50">
            <v>0</v>
          </cell>
          <cell r="F50">
            <v>0</v>
          </cell>
          <cell r="G50">
            <v>49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21</v>
          </cell>
          <cell r="AD50">
            <v>0</v>
          </cell>
          <cell r="AE50">
            <v>0</v>
          </cell>
          <cell r="AF50">
            <v>127</v>
          </cell>
          <cell r="AG50">
            <v>274</v>
          </cell>
          <cell r="AH50">
            <v>2.1574803149606301</v>
          </cell>
        </row>
        <row r="51">
          <cell r="A51">
            <v>50</v>
          </cell>
          <cell r="B51">
            <v>0</v>
          </cell>
          <cell r="C51">
            <v>0</v>
          </cell>
          <cell r="D51" t="str">
            <v>VI</v>
          </cell>
          <cell r="E51">
            <v>0</v>
          </cell>
          <cell r="F51">
            <v>0</v>
          </cell>
          <cell r="G51">
            <v>50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21</v>
          </cell>
          <cell r="AD51">
            <v>0</v>
          </cell>
          <cell r="AE51">
            <v>0</v>
          </cell>
          <cell r="AF51">
            <v>127</v>
          </cell>
          <cell r="AG51">
            <v>132</v>
          </cell>
          <cell r="AH51">
            <v>1.0393700787401574</v>
          </cell>
        </row>
        <row r="52">
          <cell r="A52">
            <v>51</v>
          </cell>
          <cell r="B52">
            <v>0</v>
          </cell>
          <cell r="C52">
            <v>0</v>
          </cell>
          <cell r="D52" t="str">
            <v>VI</v>
          </cell>
          <cell r="E52">
            <v>0</v>
          </cell>
          <cell r="F52">
            <v>0</v>
          </cell>
          <cell r="G52">
            <v>51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21</v>
          </cell>
          <cell r="AD52">
            <v>0</v>
          </cell>
          <cell r="AE52">
            <v>0</v>
          </cell>
          <cell r="AF52">
            <v>127</v>
          </cell>
          <cell r="AG52">
            <v>143</v>
          </cell>
          <cell r="AH52">
            <v>1.1259842519685039</v>
          </cell>
        </row>
        <row r="53">
          <cell r="A53">
            <v>52</v>
          </cell>
          <cell r="B53">
            <v>0</v>
          </cell>
          <cell r="C53">
            <v>0</v>
          </cell>
          <cell r="D53" t="str">
            <v>VI</v>
          </cell>
          <cell r="E53">
            <v>0</v>
          </cell>
          <cell r="F53">
            <v>0</v>
          </cell>
          <cell r="G53">
            <v>52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21</v>
          </cell>
          <cell r="AD53">
            <v>0</v>
          </cell>
          <cell r="AE53">
            <v>0</v>
          </cell>
          <cell r="AF53">
            <v>127</v>
          </cell>
          <cell r="AG53">
            <v>132</v>
          </cell>
          <cell r="AH53">
            <v>1.0393700787401574</v>
          </cell>
        </row>
        <row r="54">
          <cell r="A54">
            <v>53</v>
          </cell>
          <cell r="B54">
            <v>0</v>
          </cell>
          <cell r="C54">
            <v>0</v>
          </cell>
          <cell r="D54" t="str">
            <v>VI</v>
          </cell>
          <cell r="E54">
            <v>0</v>
          </cell>
          <cell r="F54">
            <v>0</v>
          </cell>
          <cell r="G54">
            <v>53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21</v>
          </cell>
          <cell r="AD54">
            <v>0</v>
          </cell>
          <cell r="AE54">
            <v>0</v>
          </cell>
          <cell r="AF54">
            <v>127</v>
          </cell>
          <cell r="AG54">
            <v>0</v>
          </cell>
          <cell r="AH54">
            <v>0</v>
          </cell>
        </row>
        <row r="55">
          <cell r="A55">
            <v>54</v>
          </cell>
          <cell r="B55">
            <v>0</v>
          </cell>
          <cell r="C55">
            <v>0</v>
          </cell>
          <cell r="D55" t="str">
            <v>VI</v>
          </cell>
          <cell r="E55">
            <v>0</v>
          </cell>
          <cell r="F55">
            <v>0</v>
          </cell>
          <cell r="G55">
            <v>54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21</v>
          </cell>
          <cell r="AD55">
            <v>0</v>
          </cell>
          <cell r="AE55">
            <v>0</v>
          </cell>
          <cell r="AF55">
            <v>127</v>
          </cell>
          <cell r="AG55">
            <v>0</v>
          </cell>
          <cell r="AH55">
            <v>0</v>
          </cell>
        </row>
        <row r="56">
          <cell r="A56">
            <v>55</v>
          </cell>
          <cell r="B56">
            <v>0</v>
          </cell>
          <cell r="C56">
            <v>0</v>
          </cell>
          <cell r="D56" t="str">
            <v>VI</v>
          </cell>
          <cell r="E56">
            <v>0</v>
          </cell>
          <cell r="F56">
            <v>0</v>
          </cell>
          <cell r="G56">
            <v>55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21</v>
          </cell>
          <cell r="AD56">
            <v>0</v>
          </cell>
          <cell r="AE56">
            <v>0</v>
          </cell>
          <cell r="AF56">
            <v>127</v>
          </cell>
          <cell r="AG56">
            <v>284</v>
          </cell>
          <cell r="AH56">
            <v>2.2362204724409449</v>
          </cell>
        </row>
        <row r="57">
          <cell r="A57">
            <v>56</v>
          </cell>
          <cell r="B57">
            <v>0</v>
          </cell>
          <cell r="C57">
            <v>0</v>
          </cell>
          <cell r="D57" t="str">
            <v>VI</v>
          </cell>
          <cell r="E57">
            <v>0</v>
          </cell>
          <cell r="F57">
            <v>0</v>
          </cell>
          <cell r="G57">
            <v>56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21</v>
          </cell>
          <cell r="AD57">
            <v>0</v>
          </cell>
          <cell r="AE57">
            <v>0</v>
          </cell>
          <cell r="AF57">
            <v>127</v>
          </cell>
          <cell r="AG57">
            <v>316</v>
          </cell>
          <cell r="AH57">
            <v>2.4881889763779528</v>
          </cell>
        </row>
        <row r="58">
          <cell r="A58">
            <v>57</v>
          </cell>
          <cell r="B58">
            <v>0</v>
          </cell>
          <cell r="C58">
            <v>0</v>
          </cell>
          <cell r="D58" t="str">
            <v>VI</v>
          </cell>
          <cell r="E58">
            <v>0</v>
          </cell>
          <cell r="F58">
            <v>0</v>
          </cell>
          <cell r="G58">
            <v>57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21</v>
          </cell>
          <cell r="AD58">
            <v>0</v>
          </cell>
          <cell r="AE58">
            <v>0</v>
          </cell>
          <cell r="AF58">
            <v>127</v>
          </cell>
          <cell r="AG58">
            <v>316</v>
          </cell>
          <cell r="AH58">
            <v>2.4881889763779528</v>
          </cell>
        </row>
        <row r="59">
          <cell r="A59">
            <v>58</v>
          </cell>
          <cell r="B59">
            <v>0</v>
          </cell>
          <cell r="C59">
            <v>0</v>
          </cell>
          <cell r="D59" t="str">
            <v>VI</v>
          </cell>
          <cell r="E59">
            <v>0</v>
          </cell>
          <cell r="F59">
            <v>0</v>
          </cell>
          <cell r="G59">
            <v>58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21</v>
          </cell>
          <cell r="AD59">
            <v>0</v>
          </cell>
          <cell r="AE59">
            <v>0</v>
          </cell>
          <cell r="AF59">
            <v>127</v>
          </cell>
          <cell r="AG59">
            <v>279</v>
          </cell>
          <cell r="AH59">
            <v>2.1968503937007875</v>
          </cell>
        </row>
        <row r="60">
          <cell r="A60">
            <v>59</v>
          </cell>
          <cell r="B60">
            <v>0</v>
          </cell>
          <cell r="C60">
            <v>0</v>
          </cell>
          <cell r="D60" t="str">
            <v>VI</v>
          </cell>
          <cell r="E60">
            <v>0</v>
          </cell>
          <cell r="F60">
            <v>0</v>
          </cell>
          <cell r="G60">
            <v>59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21</v>
          </cell>
          <cell r="AD60">
            <v>0</v>
          </cell>
          <cell r="AE60">
            <v>0</v>
          </cell>
          <cell r="AF60">
            <v>127</v>
          </cell>
          <cell r="AG60">
            <v>127</v>
          </cell>
          <cell r="AH60">
            <v>1</v>
          </cell>
        </row>
        <row r="61">
          <cell r="A61">
            <v>60</v>
          </cell>
          <cell r="B61">
            <v>0</v>
          </cell>
          <cell r="C61">
            <v>0</v>
          </cell>
          <cell r="D61" t="str">
            <v>VI</v>
          </cell>
          <cell r="E61">
            <v>0</v>
          </cell>
          <cell r="F61">
            <v>0</v>
          </cell>
          <cell r="G61">
            <v>60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21</v>
          </cell>
          <cell r="AD61">
            <v>0</v>
          </cell>
          <cell r="AE61">
            <v>0</v>
          </cell>
          <cell r="AF61">
            <v>127</v>
          </cell>
          <cell r="AG61">
            <v>313</v>
          </cell>
          <cell r="AH61">
            <v>2.4645669291338583</v>
          </cell>
        </row>
        <row r="62">
          <cell r="A62">
            <v>61</v>
          </cell>
          <cell r="B62">
            <v>0</v>
          </cell>
          <cell r="C62">
            <v>0</v>
          </cell>
          <cell r="D62" t="str">
            <v>VI</v>
          </cell>
          <cell r="E62">
            <v>0</v>
          </cell>
          <cell r="F62">
            <v>0</v>
          </cell>
          <cell r="G62">
            <v>61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21</v>
          </cell>
          <cell r="AD62">
            <v>0</v>
          </cell>
          <cell r="AE62">
            <v>0</v>
          </cell>
          <cell r="AF62">
            <v>127</v>
          </cell>
          <cell r="AG62">
            <v>132</v>
          </cell>
          <cell r="AH62">
            <v>1.0393700787401574</v>
          </cell>
        </row>
        <row r="63">
          <cell r="A63">
            <v>62</v>
          </cell>
          <cell r="B63">
            <v>0</v>
          </cell>
          <cell r="C63">
            <v>0</v>
          </cell>
          <cell r="D63" t="str">
            <v>VI</v>
          </cell>
          <cell r="E63">
            <v>0</v>
          </cell>
          <cell r="F63">
            <v>0</v>
          </cell>
          <cell r="G63">
            <v>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21</v>
          </cell>
          <cell r="AD63">
            <v>0</v>
          </cell>
          <cell r="AE63">
            <v>0</v>
          </cell>
          <cell r="AF63">
            <v>127</v>
          </cell>
          <cell r="AG63">
            <v>329</v>
          </cell>
          <cell r="AH63">
            <v>2.590551181102362</v>
          </cell>
        </row>
        <row r="64">
          <cell r="A64">
            <v>63</v>
          </cell>
          <cell r="B64">
            <v>0</v>
          </cell>
          <cell r="C64">
            <v>0</v>
          </cell>
          <cell r="D64" t="str">
            <v>VI</v>
          </cell>
          <cell r="E64">
            <v>0</v>
          </cell>
          <cell r="F64">
            <v>0</v>
          </cell>
          <cell r="G64">
            <v>63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21</v>
          </cell>
          <cell r="AD64">
            <v>0</v>
          </cell>
          <cell r="AE64">
            <v>0</v>
          </cell>
          <cell r="AF64">
            <v>127</v>
          </cell>
          <cell r="AG64">
            <v>146</v>
          </cell>
          <cell r="AH64">
            <v>1.1496062992125984</v>
          </cell>
        </row>
        <row r="65">
          <cell r="A65">
            <v>64</v>
          </cell>
          <cell r="B65">
            <v>0</v>
          </cell>
          <cell r="C65">
            <v>0</v>
          </cell>
          <cell r="D65" t="str">
            <v>VI</v>
          </cell>
          <cell r="E65">
            <v>0</v>
          </cell>
          <cell r="F65">
            <v>0</v>
          </cell>
          <cell r="G65">
            <v>64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21</v>
          </cell>
          <cell r="AD65">
            <v>0</v>
          </cell>
          <cell r="AE65">
            <v>0</v>
          </cell>
          <cell r="AF65">
            <v>127</v>
          </cell>
          <cell r="AG65">
            <v>317</v>
          </cell>
          <cell r="AH65">
            <v>2.4960629921259843</v>
          </cell>
        </row>
        <row r="66">
          <cell r="A66">
            <v>65</v>
          </cell>
          <cell r="B66">
            <v>0</v>
          </cell>
          <cell r="C66">
            <v>0</v>
          </cell>
          <cell r="D66" t="str">
            <v>VI</v>
          </cell>
          <cell r="E66">
            <v>0</v>
          </cell>
          <cell r="F66">
            <v>0</v>
          </cell>
          <cell r="G66">
            <v>65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21</v>
          </cell>
          <cell r="AD66">
            <v>0</v>
          </cell>
          <cell r="AE66">
            <v>0</v>
          </cell>
          <cell r="AF66">
            <v>127</v>
          </cell>
          <cell r="AG66">
            <v>78</v>
          </cell>
          <cell r="AH66">
            <v>0.61417322834645671</v>
          </cell>
        </row>
        <row r="67">
          <cell r="A67">
            <v>66</v>
          </cell>
          <cell r="B67">
            <v>0</v>
          </cell>
          <cell r="C67">
            <v>0</v>
          </cell>
          <cell r="D67" t="str">
            <v>VI</v>
          </cell>
          <cell r="E67">
            <v>0</v>
          </cell>
          <cell r="F67">
            <v>0</v>
          </cell>
          <cell r="G67">
            <v>66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127</v>
          </cell>
          <cell r="AG67">
            <v>66</v>
          </cell>
          <cell r="AH67">
            <v>0.51968503937007871</v>
          </cell>
        </row>
        <row r="68">
          <cell r="A68">
            <v>67</v>
          </cell>
          <cell r="B68">
            <v>0</v>
          </cell>
          <cell r="C68">
            <v>0</v>
          </cell>
          <cell r="D68" t="str">
            <v>VI</v>
          </cell>
          <cell r="E68">
            <v>0</v>
          </cell>
          <cell r="F68">
            <v>0</v>
          </cell>
          <cell r="G68">
            <v>67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21</v>
          </cell>
          <cell r="AD68">
            <v>0</v>
          </cell>
          <cell r="AE68">
            <v>0</v>
          </cell>
          <cell r="AF68">
            <v>127</v>
          </cell>
          <cell r="AG68">
            <v>66</v>
          </cell>
          <cell r="AH68">
            <v>0.51968503937007871</v>
          </cell>
        </row>
        <row r="69">
          <cell r="A69">
            <v>68</v>
          </cell>
          <cell r="B69">
            <v>0</v>
          </cell>
          <cell r="C69">
            <v>0</v>
          </cell>
          <cell r="D69" t="str">
            <v>VI</v>
          </cell>
          <cell r="E69">
            <v>0</v>
          </cell>
          <cell r="F69">
            <v>0</v>
          </cell>
          <cell r="G69">
            <v>68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21</v>
          </cell>
          <cell r="AD69">
            <v>0</v>
          </cell>
          <cell r="AE69">
            <v>0</v>
          </cell>
          <cell r="AF69">
            <v>127</v>
          </cell>
          <cell r="AG69">
            <v>314</v>
          </cell>
          <cell r="AH69">
            <v>2.4724409448818898</v>
          </cell>
        </row>
        <row r="70">
          <cell r="A70">
            <v>69</v>
          </cell>
          <cell r="B70">
            <v>0</v>
          </cell>
          <cell r="C70">
            <v>0</v>
          </cell>
          <cell r="D70" t="str">
            <v>VI</v>
          </cell>
          <cell r="E70">
            <v>0</v>
          </cell>
          <cell r="F70">
            <v>0</v>
          </cell>
          <cell r="G70">
            <v>69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21</v>
          </cell>
          <cell r="AD70">
            <v>0</v>
          </cell>
          <cell r="AE70">
            <v>0</v>
          </cell>
          <cell r="AF70">
            <v>127</v>
          </cell>
          <cell r="AG70">
            <v>67</v>
          </cell>
          <cell r="AH70">
            <v>0.52755905511811019</v>
          </cell>
        </row>
        <row r="71">
          <cell r="A71">
            <v>70</v>
          </cell>
          <cell r="B71">
            <v>0</v>
          </cell>
          <cell r="C71">
            <v>0</v>
          </cell>
          <cell r="D71" t="str">
            <v>VI</v>
          </cell>
          <cell r="E71">
            <v>0</v>
          </cell>
          <cell r="F71">
            <v>0</v>
          </cell>
          <cell r="G71">
            <v>70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21</v>
          </cell>
          <cell r="AD71">
            <v>0</v>
          </cell>
          <cell r="AE71">
            <v>0</v>
          </cell>
          <cell r="AF71">
            <v>127</v>
          </cell>
          <cell r="AG71">
            <v>0</v>
          </cell>
          <cell r="AH71">
            <v>0</v>
          </cell>
        </row>
        <row r="72">
          <cell r="A72">
            <v>71</v>
          </cell>
          <cell r="B72">
            <v>0</v>
          </cell>
          <cell r="C72">
            <v>0</v>
          </cell>
          <cell r="D72" t="str">
            <v>VI</v>
          </cell>
          <cell r="E72">
            <v>0</v>
          </cell>
          <cell r="F72">
            <v>0</v>
          </cell>
          <cell r="G72">
            <v>71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21</v>
          </cell>
          <cell r="AD72">
            <v>0</v>
          </cell>
          <cell r="AE72">
            <v>0</v>
          </cell>
          <cell r="AF72">
            <v>127</v>
          </cell>
          <cell r="AG72">
            <v>0</v>
          </cell>
          <cell r="AH72">
            <v>0</v>
          </cell>
        </row>
        <row r="73">
          <cell r="A73">
            <v>72</v>
          </cell>
          <cell r="B73">
            <v>0</v>
          </cell>
          <cell r="C73">
            <v>0</v>
          </cell>
          <cell r="D73" t="str">
            <v>VI</v>
          </cell>
          <cell r="E73">
            <v>0</v>
          </cell>
          <cell r="F73">
            <v>0</v>
          </cell>
          <cell r="G73">
            <v>72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21</v>
          </cell>
          <cell r="AD73">
            <v>0</v>
          </cell>
          <cell r="AE73">
            <v>0</v>
          </cell>
          <cell r="AF73">
            <v>127</v>
          </cell>
          <cell r="AG73">
            <v>0</v>
          </cell>
          <cell r="AH73">
            <v>0</v>
          </cell>
        </row>
        <row r="74">
          <cell r="A74">
            <v>73</v>
          </cell>
          <cell r="B74">
            <v>0</v>
          </cell>
          <cell r="C74">
            <v>0</v>
          </cell>
          <cell r="D74" t="str">
            <v>VI</v>
          </cell>
          <cell r="E74">
            <v>0</v>
          </cell>
          <cell r="F74">
            <v>0</v>
          </cell>
          <cell r="G74">
            <v>73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21</v>
          </cell>
          <cell r="AD74">
            <v>0</v>
          </cell>
          <cell r="AE74">
            <v>0</v>
          </cell>
          <cell r="AF74">
            <v>127</v>
          </cell>
          <cell r="AG74">
            <v>0</v>
          </cell>
          <cell r="AH74">
            <v>0</v>
          </cell>
        </row>
        <row r="75">
          <cell r="A75">
            <v>74</v>
          </cell>
          <cell r="B75">
            <v>0</v>
          </cell>
          <cell r="C75">
            <v>0</v>
          </cell>
          <cell r="D75" t="str">
            <v>VI</v>
          </cell>
          <cell r="E75">
            <v>0</v>
          </cell>
          <cell r="F75">
            <v>0</v>
          </cell>
          <cell r="G75">
            <v>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21</v>
          </cell>
          <cell r="AD75">
            <v>0</v>
          </cell>
          <cell r="AE75">
            <v>0</v>
          </cell>
          <cell r="AF75">
            <v>127</v>
          </cell>
          <cell r="AG75">
            <v>0</v>
          </cell>
          <cell r="AH75">
            <v>0</v>
          </cell>
        </row>
        <row r="76">
          <cell r="A76">
            <v>75</v>
          </cell>
          <cell r="B76">
            <v>0</v>
          </cell>
          <cell r="C76">
            <v>0</v>
          </cell>
          <cell r="D76" t="str">
            <v>VI</v>
          </cell>
          <cell r="E76">
            <v>0</v>
          </cell>
          <cell r="F76">
            <v>0</v>
          </cell>
          <cell r="G76">
            <v>75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21</v>
          </cell>
          <cell r="AD76">
            <v>0</v>
          </cell>
          <cell r="AE76">
            <v>0</v>
          </cell>
          <cell r="AF76">
            <v>127</v>
          </cell>
          <cell r="AG76">
            <v>0</v>
          </cell>
          <cell r="AH76">
            <v>0</v>
          </cell>
        </row>
        <row r="77">
          <cell r="A77">
            <v>76</v>
          </cell>
          <cell r="B77">
            <v>0</v>
          </cell>
          <cell r="C77">
            <v>0</v>
          </cell>
          <cell r="D77" t="str">
            <v>VI</v>
          </cell>
          <cell r="E77">
            <v>0</v>
          </cell>
          <cell r="F77">
            <v>0</v>
          </cell>
          <cell r="G77">
            <v>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21</v>
          </cell>
          <cell r="AD77">
            <v>0</v>
          </cell>
          <cell r="AE77">
            <v>0</v>
          </cell>
          <cell r="AF77">
            <v>127</v>
          </cell>
          <cell r="AG77">
            <v>0</v>
          </cell>
          <cell r="AH77">
            <v>0</v>
          </cell>
        </row>
        <row r="78">
          <cell r="A78">
            <v>77</v>
          </cell>
          <cell r="B78">
            <v>0</v>
          </cell>
          <cell r="C78">
            <v>0</v>
          </cell>
          <cell r="D78" t="str">
            <v>VI</v>
          </cell>
          <cell r="E78">
            <v>0</v>
          </cell>
          <cell r="F78">
            <v>0</v>
          </cell>
          <cell r="G78">
            <v>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21</v>
          </cell>
          <cell r="AD78">
            <v>0</v>
          </cell>
          <cell r="AE78">
            <v>0</v>
          </cell>
          <cell r="AF78">
            <v>127</v>
          </cell>
          <cell r="AG78">
            <v>0</v>
          </cell>
          <cell r="AH78">
            <v>0</v>
          </cell>
        </row>
        <row r="79">
          <cell r="A79">
            <v>78</v>
          </cell>
          <cell r="B79">
            <v>0</v>
          </cell>
          <cell r="C79">
            <v>0</v>
          </cell>
          <cell r="D79" t="str">
            <v>VI</v>
          </cell>
          <cell r="E79">
            <v>0</v>
          </cell>
          <cell r="F79">
            <v>0</v>
          </cell>
          <cell r="G79">
            <v>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21</v>
          </cell>
          <cell r="AD79">
            <v>0</v>
          </cell>
          <cell r="AE79">
            <v>0</v>
          </cell>
          <cell r="AF79">
            <v>127</v>
          </cell>
          <cell r="AG79">
            <v>0</v>
          </cell>
          <cell r="AH79">
            <v>0</v>
          </cell>
        </row>
        <row r="80">
          <cell r="A80">
            <v>79</v>
          </cell>
          <cell r="B80">
            <v>0</v>
          </cell>
          <cell r="C80">
            <v>0</v>
          </cell>
          <cell r="D80" t="str">
            <v>VI</v>
          </cell>
          <cell r="E80">
            <v>0</v>
          </cell>
          <cell r="F80">
            <v>0</v>
          </cell>
          <cell r="G80">
            <v>79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</v>
          </cell>
          <cell r="AD80">
            <v>0</v>
          </cell>
          <cell r="AE80">
            <v>0</v>
          </cell>
          <cell r="AF80">
            <v>127</v>
          </cell>
          <cell r="AG80">
            <v>0</v>
          </cell>
          <cell r="AH80">
            <v>0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VI</v>
          </cell>
          <cell r="E81">
            <v>0</v>
          </cell>
          <cell r="F81">
            <v>0</v>
          </cell>
          <cell r="G81">
            <v>80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</v>
          </cell>
          <cell r="AD81">
            <v>0</v>
          </cell>
          <cell r="AE81">
            <v>0</v>
          </cell>
          <cell r="AF81">
            <v>127</v>
          </cell>
          <cell r="AG81">
            <v>0</v>
          </cell>
          <cell r="AH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VI</v>
          </cell>
          <cell r="E82">
            <v>0</v>
          </cell>
          <cell r="F82">
            <v>0</v>
          </cell>
          <cell r="G82">
            <v>81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</v>
          </cell>
          <cell r="AD82">
            <v>0</v>
          </cell>
          <cell r="AE82">
            <v>0</v>
          </cell>
          <cell r="AF82">
            <v>127</v>
          </cell>
          <cell r="AG82">
            <v>0</v>
          </cell>
          <cell r="AH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VI</v>
          </cell>
          <cell r="E83">
            <v>0</v>
          </cell>
          <cell r="F83">
            <v>0</v>
          </cell>
          <cell r="G83">
            <v>82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21</v>
          </cell>
          <cell r="AD83">
            <v>0</v>
          </cell>
          <cell r="AE83">
            <v>0</v>
          </cell>
          <cell r="AF83">
            <v>127</v>
          </cell>
          <cell r="AG83">
            <v>0</v>
          </cell>
          <cell r="AH83">
            <v>0</v>
          </cell>
        </row>
        <row r="84">
          <cell r="A84">
            <v>83</v>
          </cell>
          <cell r="B84">
            <v>0</v>
          </cell>
          <cell r="C84">
            <v>0</v>
          </cell>
          <cell r="D84" t="str">
            <v>VI</v>
          </cell>
          <cell r="E84">
            <v>0</v>
          </cell>
          <cell r="F84">
            <v>0</v>
          </cell>
          <cell r="G84">
            <v>83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21</v>
          </cell>
          <cell r="AD84">
            <v>0</v>
          </cell>
          <cell r="AE84">
            <v>0</v>
          </cell>
          <cell r="AF84">
            <v>127</v>
          </cell>
          <cell r="AG84">
            <v>0</v>
          </cell>
          <cell r="AH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VI</v>
          </cell>
          <cell r="E85">
            <v>0</v>
          </cell>
          <cell r="F85">
            <v>0</v>
          </cell>
          <cell r="G85">
            <v>84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21</v>
          </cell>
          <cell r="AD85">
            <v>0</v>
          </cell>
          <cell r="AE85">
            <v>0</v>
          </cell>
          <cell r="AF85">
            <v>127</v>
          </cell>
          <cell r="AG85">
            <v>0</v>
          </cell>
          <cell r="AH85">
            <v>0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VI</v>
          </cell>
          <cell r="E86">
            <v>0</v>
          </cell>
          <cell r="F86">
            <v>0</v>
          </cell>
          <cell r="G86">
            <v>85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127</v>
          </cell>
          <cell r="AG86">
            <v>0</v>
          </cell>
          <cell r="AH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VI</v>
          </cell>
          <cell r="E87">
            <v>0</v>
          </cell>
          <cell r="F87">
            <v>0</v>
          </cell>
          <cell r="G87">
            <v>86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21</v>
          </cell>
          <cell r="AD87">
            <v>0</v>
          </cell>
          <cell r="AE87">
            <v>0</v>
          </cell>
          <cell r="AF87">
            <v>127</v>
          </cell>
          <cell r="AG87">
            <v>0</v>
          </cell>
          <cell r="AH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VI</v>
          </cell>
          <cell r="E88">
            <v>0</v>
          </cell>
          <cell r="F88">
            <v>0</v>
          </cell>
          <cell r="G88">
            <v>87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21</v>
          </cell>
          <cell r="AD88">
            <v>0</v>
          </cell>
          <cell r="AE88">
            <v>0</v>
          </cell>
          <cell r="AF88">
            <v>127</v>
          </cell>
          <cell r="AG88">
            <v>0</v>
          </cell>
          <cell r="AH88">
            <v>0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VI</v>
          </cell>
          <cell r="E89">
            <v>0</v>
          </cell>
          <cell r="F89">
            <v>0</v>
          </cell>
          <cell r="G89">
            <v>88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21</v>
          </cell>
          <cell r="AD89">
            <v>0</v>
          </cell>
          <cell r="AE89">
            <v>0</v>
          </cell>
          <cell r="AF89">
            <v>127</v>
          </cell>
          <cell r="AG89">
            <v>0</v>
          </cell>
          <cell r="AH89">
            <v>0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VI</v>
          </cell>
          <cell r="E90">
            <v>0</v>
          </cell>
          <cell r="F90">
            <v>0</v>
          </cell>
          <cell r="G90">
            <v>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21</v>
          </cell>
          <cell r="AD90">
            <v>0</v>
          </cell>
          <cell r="AE90">
            <v>0</v>
          </cell>
          <cell r="AF90">
            <v>127</v>
          </cell>
          <cell r="AG90">
            <v>0</v>
          </cell>
          <cell r="AH90">
            <v>0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VI</v>
          </cell>
          <cell r="E91">
            <v>0</v>
          </cell>
          <cell r="F91">
            <v>0</v>
          </cell>
          <cell r="G91">
            <v>90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21</v>
          </cell>
          <cell r="AD91">
            <v>0</v>
          </cell>
          <cell r="AE91">
            <v>0</v>
          </cell>
          <cell r="AF91">
            <v>127</v>
          </cell>
          <cell r="AG91">
            <v>0</v>
          </cell>
          <cell r="AH91">
            <v>0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VI</v>
          </cell>
          <cell r="E92">
            <v>0</v>
          </cell>
          <cell r="F92">
            <v>0</v>
          </cell>
          <cell r="G92">
            <v>91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21</v>
          </cell>
          <cell r="AD92">
            <v>0</v>
          </cell>
          <cell r="AE92">
            <v>0</v>
          </cell>
          <cell r="AF92">
            <v>127</v>
          </cell>
          <cell r="AG92">
            <v>0</v>
          </cell>
          <cell r="AH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VI</v>
          </cell>
          <cell r="E93">
            <v>0</v>
          </cell>
          <cell r="F93">
            <v>0</v>
          </cell>
          <cell r="G93">
            <v>92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21</v>
          </cell>
          <cell r="AD93">
            <v>0</v>
          </cell>
          <cell r="AE93">
            <v>0</v>
          </cell>
          <cell r="AF93">
            <v>127</v>
          </cell>
          <cell r="AG93">
            <v>0</v>
          </cell>
          <cell r="AH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VI</v>
          </cell>
          <cell r="E94">
            <v>0</v>
          </cell>
          <cell r="F94">
            <v>0</v>
          </cell>
          <cell r="G94">
            <v>93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21</v>
          </cell>
          <cell r="AD94">
            <v>0</v>
          </cell>
          <cell r="AE94">
            <v>0</v>
          </cell>
          <cell r="AF94">
            <v>127</v>
          </cell>
          <cell r="AG94">
            <v>0</v>
          </cell>
          <cell r="AH94">
            <v>0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VI</v>
          </cell>
          <cell r="E95">
            <v>0</v>
          </cell>
          <cell r="F95">
            <v>0</v>
          </cell>
          <cell r="G95">
            <v>94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21</v>
          </cell>
          <cell r="AD95">
            <v>0</v>
          </cell>
          <cell r="AE95">
            <v>0</v>
          </cell>
          <cell r="AF95">
            <v>127</v>
          </cell>
          <cell r="AG95">
            <v>0</v>
          </cell>
          <cell r="AH95">
            <v>0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VI</v>
          </cell>
          <cell r="E96">
            <v>0</v>
          </cell>
          <cell r="F96">
            <v>0</v>
          </cell>
          <cell r="G96">
            <v>95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21</v>
          </cell>
          <cell r="AD96">
            <v>0</v>
          </cell>
          <cell r="AE96">
            <v>0</v>
          </cell>
          <cell r="AF96">
            <v>127</v>
          </cell>
          <cell r="AG96">
            <v>0</v>
          </cell>
          <cell r="AH96">
            <v>0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VI</v>
          </cell>
          <cell r="E97">
            <v>0</v>
          </cell>
          <cell r="F97">
            <v>0</v>
          </cell>
          <cell r="G97">
            <v>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21</v>
          </cell>
          <cell r="AD97">
            <v>0</v>
          </cell>
          <cell r="AE97">
            <v>0</v>
          </cell>
          <cell r="AF97">
            <v>127</v>
          </cell>
          <cell r="AG97">
            <v>0</v>
          </cell>
          <cell r="AH97">
            <v>0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VI</v>
          </cell>
          <cell r="E98">
            <v>0</v>
          </cell>
          <cell r="F98">
            <v>0</v>
          </cell>
          <cell r="G98">
            <v>97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21</v>
          </cell>
          <cell r="AD98">
            <v>0</v>
          </cell>
          <cell r="AE98">
            <v>0</v>
          </cell>
          <cell r="AF98">
            <v>127</v>
          </cell>
          <cell r="AG98">
            <v>0</v>
          </cell>
          <cell r="AH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VI</v>
          </cell>
          <cell r="E99">
            <v>0</v>
          </cell>
          <cell r="F99">
            <v>0</v>
          </cell>
          <cell r="G99">
            <v>98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21</v>
          </cell>
          <cell r="AD99">
            <v>0</v>
          </cell>
          <cell r="AE99">
            <v>0</v>
          </cell>
          <cell r="AF99">
            <v>127</v>
          </cell>
          <cell r="AG99">
            <v>0</v>
          </cell>
          <cell r="AH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</v>
          </cell>
          <cell r="E100">
            <v>2015</v>
          </cell>
          <cell r="F100">
            <v>2015</v>
          </cell>
          <cell r="G100">
            <v>99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 t="str">
            <v>a</v>
          </cell>
          <cell r="X100">
            <v>4</v>
          </cell>
          <cell r="Y100">
            <v>12</v>
          </cell>
          <cell r="Z100" t="str">
            <v>a</v>
          </cell>
          <cell r="AA100">
            <v>4</v>
          </cell>
          <cell r="AB100">
            <v>12</v>
          </cell>
          <cell r="AC100">
            <v>21</v>
          </cell>
          <cell r="AD100">
            <v>84</v>
          </cell>
          <cell r="AE100">
            <v>4</v>
          </cell>
          <cell r="AF100">
            <v>127</v>
          </cell>
          <cell r="AG100">
            <v>508</v>
          </cell>
          <cell r="AH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VI</v>
          </cell>
          <cell r="E101">
            <v>0</v>
          </cell>
          <cell r="F101">
            <v>0</v>
          </cell>
          <cell r="G101">
            <v>100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21</v>
          </cell>
          <cell r="AD101">
            <v>0</v>
          </cell>
          <cell r="AE101">
            <v>0</v>
          </cell>
          <cell r="AF101">
            <v>127</v>
          </cell>
          <cell r="AG101">
            <v>0</v>
          </cell>
          <cell r="AH101">
            <v>0</v>
          </cell>
        </row>
      </sheetData>
      <sheetData sheetId="8">
        <row r="2">
          <cell r="A2">
            <v>1021901</v>
          </cell>
          <cell r="B2" t="str">
            <v>abdi</v>
          </cell>
          <cell r="C2">
            <v>1021901</v>
          </cell>
          <cell r="D2" t="str">
            <v>I</v>
          </cell>
          <cell r="E2" t="str">
            <v>2019/2020</v>
          </cell>
          <cell r="F2" t="str">
            <v>2019/2020</v>
          </cell>
          <cell r="G2">
            <v>1</v>
          </cell>
          <cell r="H2" t="str">
            <v>A</v>
          </cell>
          <cell r="I2">
            <v>4</v>
          </cell>
          <cell r="J2">
            <v>12</v>
          </cell>
          <cell r="K2" t="str">
            <v>A</v>
          </cell>
          <cell r="L2">
            <v>4</v>
          </cell>
          <cell r="M2">
            <v>12</v>
          </cell>
          <cell r="N2" t="str">
            <v>B</v>
          </cell>
          <cell r="O2">
            <v>3</v>
          </cell>
          <cell r="P2">
            <v>9</v>
          </cell>
          <cell r="Q2" t="str">
            <v>B</v>
          </cell>
          <cell r="R2">
            <v>3</v>
          </cell>
          <cell r="S2">
            <v>9</v>
          </cell>
          <cell r="T2" t="str">
            <v>C</v>
          </cell>
          <cell r="U2">
            <v>2</v>
          </cell>
          <cell r="V2">
            <v>6</v>
          </cell>
          <cell r="W2">
            <v>0</v>
          </cell>
          <cell r="X2">
            <v>0</v>
          </cell>
          <cell r="Y2">
            <v>0</v>
          </cell>
          <cell r="Z2">
            <v>15</v>
          </cell>
          <cell r="AA2">
            <v>48</v>
          </cell>
          <cell r="AB2">
            <v>3.2</v>
          </cell>
          <cell r="AC2">
            <v>142</v>
          </cell>
          <cell r="AD2">
            <v>504</v>
          </cell>
          <cell r="AE2">
            <v>3.5492957746478875</v>
          </cell>
        </row>
        <row r="3">
          <cell r="A3">
            <v>10219100</v>
          </cell>
          <cell r="B3" t="str">
            <v>Rapel</v>
          </cell>
          <cell r="C3">
            <v>10219100</v>
          </cell>
          <cell r="D3" t="str">
            <v>I</v>
          </cell>
          <cell r="E3" t="str">
            <v>2019/2020</v>
          </cell>
          <cell r="F3" t="str">
            <v>2019/2020</v>
          </cell>
          <cell r="G3">
            <v>2</v>
          </cell>
          <cell r="H3" t="str">
            <v>a</v>
          </cell>
          <cell r="I3">
            <v>4</v>
          </cell>
          <cell r="J3">
            <v>12</v>
          </cell>
          <cell r="K3" t="str">
            <v>a</v>
          </cell>
          <cell r="L3">
            <v>4</v>
          </cell>
          <cell r="M3">
            <v>12</v>
          </cell>
          <cell r="N3" t="str">
            <v>a</v>
          </cell>
          <cell r="O3">
            <v>4</v>
          </cell>
          <cell r="P3">
            <v>12</v>
          </cell>
          <cell r="Q3" t="str">
            <v>a</v>
          </cell>
          <cell r="R3">
            <v>4</v>
          </cell>
          <cell r="S3">
            <v>12</v>
          </cell>
          <cell r="T3" t="str">
            <v>a</v>
          </cell>
          <cell r="U3">
            <v>4</v>
          </cell>
          <cell r="V3">
            <v>12</v>
          </cell>
          <cell r="W3" t="str">
            <v>a</v>
          </cell>
          <cell r="X3">
            <v>4</v>
          </cell>
          <cell r="Y3">
            <v>0</v>
          </cell>
          <cell r="Z3">
            <v>15</v>
          </cell>
          <cell r="AA3">
            <v>60</v>
          </cell>
          <cell r="AB3">
            <v>4</v>
          </cell>
          <cell r="AC3">
            <v>142</v>
          </cell>
          <cell r="AD3">
            <v>515</v>
          </cell>
          <cell r="AE3">
            <v>3.6267605633802815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</v>
          </cell>
          <cell r="AA4">
            <v>0</v>
          </cell>
          <cell r="AB4">
            <v>0</v>
          </cell>
          <cell r="AC4">
            <v>142</v>
          </cell>
          <cell r="AD4">
            <v>335</v>
          </cell>
          <cell r="AE4">
            <v>2.359154929577465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15</v>
          </cell>
          <cell r="AA5">
            <v>0</v>
          </cell>
          <cell r="AB5">
            <v>0</v>
          </cell>
          <cell r="AC5">
            <v>142</v>
          </cell>
          <cell r="AD5">
            <v>321</v>
          </cell>
          <cell r="AE5">
            <v>2.26056338028169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15</v>
          </cell>
          <cell r="AA6">
            <v>0</v>
          </cell>
          <cell r="AB6">
            <v>0</v>
          </cell>
          <cell r="AC6">
            <v>142</v>
          </cell>
          <cell r="AD6">
            <v>325</v>
          </cell>
          <cell r="AE6">
            <v>2.288732394366197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</v>
          </cell>
          <cell r="AA7">
            <v>0</v>
          </cell>
          <cell r="AB7">
            <v>0</v>
          </cell>
          <cell r="AC7">
            <v>142</v>
          </cell>
          <cell r="AD7">
            <v>335</v>
          </cell>
          <cell r="AE7">
            <v>2.359154929577465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15</v>
          </cell>
          <cell r="AA8">
            <v>0</v>
          </cell>
          <cell r="AB8">
            <v>0</v>
          </cell>
          <cell r="AC8">
            <v>142</v>
          </cell>
          <cell r="AD8">
            <v>317</v>
          </cell>
          <cell r="AE8">
            <v>2.232394366197183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15</v>
          </cell>
          <cell r="AA9">
            <v>0</v>
          </cell>
          <cell r="AB9">
            <v>0</v>
          </cell>
          <cell r="AC9">
            <v>142</v>
          </cell>
          <cell r="AD9">
            <v>220</v>
          </cell>
          <cell r="AE9">
            <v>1.5492957746478873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15</v>
          </cell>
          <cell r="AA10">
            <v>0</v>
          </cell>
          <cell r="AB10">
            <v>0</v>
          </cell>
          <cell r="AC10">
            <v>142</v>
          </cell>
          <cell r="AD10">
            <v>69</v>
          </cell>
          <cell r="AE10">
            <v>0.4859154929577465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15</v>
          </cell>
          <cell r="AA11">
            <v>0</v>
          </cell>
          <cell r="AB11">
            <v>0</v>
          </cell>
          <cell r="AC11">
            <v>142</v>
          </cell>
          <cell r="AD11">
            <v>0</v>
          </cell>
          <cell r="AE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</v>
          </cell>
          <cell r="AA12">
            <v>0</v>
          </cell>
          <cell r="AB12">
            <v>0</v>
          </cell>
          <cell r="AC12">
            <v>142</v>
          </cell>
          <cell r="AD12">
            <v>0</v>
          </cell>
          <cell r="AE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15</v>
          </cell>
          <cell r="AA13">
            <v>0</v>
          </cell>
          <cell r="AB13">
            <v>0</v>
          </cell>
          <cell r="AC13">
            <v>142</v>
          </cell>
          <cell r="AD13">
            <v>0</v>
          </cell>
          <cell r="AE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15</v>
          </cell>
          <cell r="AA14">
            <v>0</v>
          </cell>
          <cell r="AB14">
            <v>0</v>
          </cell>
          <cell r="AC14">
            <v>142</v>
          </cell>
          <cell r="AD14">
            <v>293</v>
          </cell>
          <cell r="AE14">
            <v>2.063380281690141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15</v>
          </cell>
          <cell r="AA15">
            <v>0</v>
          </cell>
          <cell r="AB15">
            <v>0</v>
          </cell>
          <cell r="AC15">
            <v>142</v>
          </cell>
          <cell r="AD15">
            <v>311</v>
          </cell>
          <cell r="AE15">
            <v>2.1901408450704225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15</v>
          </cell>
          <cell r="AA16">
            <v>0</v>
          </cell>
          <cell r="AB16">
            <v>0</v>
          </cell>
          <cell r="AC16">
            <v>142</v>
          </cell>
          <cell r="AD16">
            <v>0</v>
          </cell>
          <cell r="AE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15</v>
          </cell>
          <cell r="AA17">
            <v>0</v>
          </cell>
          <cell r="AB17">
            <v>0</v>
          </cell>
          <cell r="AC17">
            <v>142</v>
          </cell>
          <cell r="AD17">
            <v>0</v>
          </cell>
          <cell r="AE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15</v>
          </cell>
          <cell r="AA18">
            <v>0</v>
          </cell>
          <cell r="AB18">
            <v>0</v>
          </cell>
          <cell r="AC18">
            <v>142</v>
          </cell>
          <cell r="AD18">
            <v>0</v>
          </cell>
          <cell r="AE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>
            <v>0</v>
          </cell>
          <cell r="AB19">
            <v>0</v>
          </cell>
          <cell r="AC19">
            <v>142</v>
          </cell>
          <cell r="AD19">
            <v>325</v>
          </cell>
          <cell r="AE19">
            <v>2.288732394366197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19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15</v>
          </cell>
          <cell r="AA20">
            <v>0</v>
          </cell>
          <cell r="AB20">
            <v>0</v>
          </cell>
          <cell r="AC20">
            <v>142</v>
          </cell>
          <cell r="AD20">
            <v>314</v>
          </cell>
          <cell r="AE20">
            <v>2.211267605633803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20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15</v>
          </cell>
          <cell r="AA21">
            <v>0</v>
          </cell>
          <cell r="AB21">
            <v>0</v>
          </cell>
          <cell r="AC21">
            <v>142</v>
          </cell>
          <cell r="AD21">
            <v>219</v>
          </cell>
          <cell r="AE21">
            <v>1.5422535211267605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</v>
          </cell>
          <cell r="AA22">
            <v>0</v>
          </cell>
          <cell r="AB22">
            <v>0</v>
          </cell>
          <cell r="AC22">
            <v>142</v>
          </cell>
          <cell r="AD22">
            <v>288</v>
          </cell>
          <cell r="AE22">
            <v>2.028169014084507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15</v>
          </cell>
          <cell r="AA23">
            <v>0</v>
          </cell>
          <cell r="AB23">
            <v>0</v>
          </cell>
          <cell r="AC23">
            <v>142</v>
          </cell>
          <cell r="AD23">
            <v>307</v>
          </cell>
          <cell r="AE23">
            <v>2.1619718309859155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15</v>
          </cell>
          <cell r="AA24">
            <v>0</v>
          </cell>
          <cell r="AB24">
            <v>0</v>
          </cell>
          <cell r="AC24">
            <v>142</v>
          </cell>
          <cell r="AD24">
            <v>190</v>
          </cell>
          <cell r="AE24">
            <v>1.3380281690140845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24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15</v>
          </cell>
          <cell r="AA25">
            <v>0</v>
          </cell>
          <cell r="AB25">
            <v>0</v>
          </cell>
          <cell r="AC25">
            <v>142</v>
          </cell>
          <cell r="AD25">
            <v>302</v>
          </cell>
          <cell r="AE25">
            <v>2.1267605633802815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15</v>
          </cell>
          <cell r="AA26">
            <v>0</v>
          </cell>
          <cell r="AB26">
            <v>0</v>
          </cell>
          <cell r="AC26">
            <v>142</v>
          </cell>
          <cell r="AD26">
            <v>243</v>
          </cell>
          <cell r="AE26">
            <v>1.7112676056338028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26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15</v>
          </cell>
          <cell r="AA27">
            <v>0</v>
          </cell>
          <cell r="AB27">
            <v>0</v>
          </cell>
          <cell r="AC27">
            <v>142</v>
          </cell>
          <cell r="AD27">
            <v>327</v>
          </cell>
          <cell r="AE27">
            <v>2.3028169014084505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27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15</v>
          </cell>
          <cell r="AA28">
            <v>0</v>
          </cell>
          <cell r="AB28">
            <v>0</v>
          </cell>
          <cell r="AC28">
            <v>142</v>
          </cell>
          <cell r="AD28">
            <v>122</v>
          </cell>
          <cell r="AE28">
            <v>0.85915492957746475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15</v>
          </cell>
          <cell r="AA29">
            <v>0</v>
          </cell>
          <cell r="AB29">
            <v>0</v>
          </cell>
          <cell r="AC29">
            <v>142</v>
          </cell>
          <cell r="AD29">
            <v>311</v>
          </cell>
          <cell r="AE29">
            <v>2.1901408450704225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15</v>
          </cell>
          <cell r="AA30">
            <v>0</v>
          </cell>
          <cell r="AB30">
            <v>0</v>
          </cell>
          <cell r="AC30">
            <v>142</v>
          </cell>
          <cell r="AD30">
            <v>265</v>
          </cell>
          <cell r="AE30">
            <v>1.8661971830985915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30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15</v>
          </cell>
          <cell r="AA31">
            <v>0</v>
          </cell>
          <cell r="AB31">
            <v>0</v>
          </cell>
          <cell r="AC31">
            <v>142</v>
          </cell>
          <cell r="AD31">
            <v>294</v>
          </cell>
          <cell r="AE31">
            <v>2.0704225352112675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30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15</v>
          </cell>
          <cell r="AA32">
            <v>0</v>
          </cell>
          <cell r="AB32">
            <v>0</v>
          </cell>
          <cell r="AC32">
            <v>142</v>
          </cell>
          <cell r="AD32">
            <v>312</v>
          </cell>
          <cell r="AE32">
            <v>2.1971830985915495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15</v>
          </cell>
          <cell r="AA33">
            <v>0</v>
          </cell>
          <cell r="AB33">
            <v>0</v>
          </cell>
          <cell r="AC33">
            <v>142</v>
          </cell>
          <cell r="AD33">
            <v>285</v>
          </cell>
          <cell r="AE33">
            <v>2.007042253521127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30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</v>
          </cell>
          <cell r="AA34">
            <v>0</v>
          </cell>
          <cell r="AB34">
            <v>0</v>
          </cell>
          <cell r="AC34">
            <v>142</v>
          </cell>
          <cell r="AD34">
            <v>0</v>
          </cell>
          <cell r="AE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</v>
          </cell>
          <cell r="AA35">
            <v>0</v>
          </cell>
          <cell r="AB35">
            <v>0</v>
          </cell>
          <cell r="AC35">
            <v>142</v>
          </cell>
          <cell r="AD35">
            <v>0</v>
          </cell>
          <cell r="AE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30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</v>
          </cell>
          <cell r="AA36">
            <v>0</v>
          </cell>
          <cell r="AB36">
            <v>0</v>
          </cell>
          <cell r="AC36">
            <v>142</v>
          </cell>
          <cell r="AD36">
            <v>132</v>
          </cell>
          <cell r="AE36">
            <v>0.92957746478873238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30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15</v>
          </cell>
          <cell r="AA37">
            <v>0</v>
          </cell>
          <cell r="AB37">
            <v>0</v>
          </cell>
          <cell r="AC37">
            <v>142</v>
          </cell>
          <cell r="AD37">
            <v>132</v>
          </cell>
          <cell r="AE37">
            <v>0.92957746478873238</v>
          </cell>
        </row>
        <row r="38">
          <cell r="A38">
            <v>37</v>
          </cell>
          <cell r="B38">
            <v>0</v>
          </cell>
          <cell r="C38">
            <v>0</v>
          </cell>
          <cell r="D38" t="str">
            <v>VII</v>
          </cell>
          <cell r="E38">
            <v>0</v>
          </cell>
          <cell r="F38">
            <v>0</v>
          </cell>
          <cell r="G38">
            <v>30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>
            <v>0</v>
          </cell>
          <cell r="AB38">
            <v>0</v>
          </cell>
          <cell r="AC38">
            <v>142</v>
          </cell>
          <cell r="AD38">
            <v>110</v>
          </cell>
          <cell r="AE38">
            <v>0.77464788732394363</v>
          </cell>
        </row>
        <row r="39">
          <cell r="A39">
            <v>38</v>
          </cell>
          <cell r="B39">
            <v>0</v>
          </cell>
          <cell r="C39">
            <v>0</v>
          </cell>
          <cell r="D39" t="str">
            <v>VII</v>
          </cell>
          <cell r="E39">
            <v>0</v>
          </cell>
          <cell r="F39">
            <v>0</v>
          </cell>
          <cell r="G39">
            <v>30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</v>
          </cell>
          <cell r="AA39">
            <v>0</v>
          </cell>
          <cell r="AB39">
            <v>0</v>
          </cell>
          <cell r="AC39">
            <v>142</v>
          </cell>
          <cell r="AD39">
            <v>132</v>
          </cell>
          <cell r="AE39">
            <v>0.92957746478873238</v>
          </cell>
        </row>
        <row r="40">
          <cell r="A40">
            <v>39</v>
          </cell>
          <cell r="B40">
            <v>0</v>
          </cell>
          <cell r="C40">
            <v>0</v>
          </cell>
          <cell r="D40" t="str">
            <v>VII</v>
          </cell>
          <cell r="E40">
            <v>0</v>
          </cell>
          <cell r="F40">
            <v>0</v>
          </cell>
          <cell r="G40">
            <v>30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15</v>
          </cell>
          <cell r="AA40">
            <v>0</v>
          </cell>
          <cell r="AB40">
            <v>0</v>
          </cell>
          <cell r="AC40">
            <v>142</v>
          </cell>
          <cell r="AD40">
            <v>132</v>
          </cell>
          <cell r="AE40">
            <v>0.92957746478873238</v>
          </cell>
        </row>
        <row r="41">
          <cell r="A41">
            <v>40</v>
          </cell>
          <cell r="B41">
            <v>0</v>
          </cell>
          <cell r="C41">
            <v>0</v>
          </cell>
          <cell r="D41" t="str">
            <v>VII</v>
          </cell>
          <cell r="E41">
            <v>0</v>
          </cell>
          <cell r="F41">
            <v>0</v>
          </cell>
          <cell r="G41">
            <v>30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15</v>
          </cell>
          <cell r="AA41">
            <v>0</v>
          </cell>
          <cell r="AB41">
            <v>0</v>
          </cell>
          <cell r="AC41">
            <v>142</v>
          </cell>
          <cell r="AD41">
            <v>130</v>
          </cell>
          <cell r="AE41">
            <v>0.91549295774647887</v>
          </cell>
        </row>
        <row r="42">
          <cell r="A42">
            <v>41</v>
          </cell>
          <cell r="B42">
            <v>0</v>
          </cell>
          <cell r="C42">
            <v>0</v>
          </cell>
          <cell r="D42" t="str">
            <v>VII</v>
          </cell>
          <cell r="E42">
            <v>0</v>
          </cell>
          <cell r="F42">
            <v>0</v>
          </cell>
          <cell r="G42">
            <v>30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15</v>
          </cell>
          <cell r="AA42">
            <v>0</v>
          </cell>
          <cell r="AB42">
            <v>0</v>
          </cell>
          <cell r="AC42">
            <v>142</v>
          </cell>
          <cell r="AD42">
            <v>135</v>
          </cell>
          <cell r="AE42">
            <v>0.95070422535211263</v>
          </cell>
        </row>
        <row r="43">
          <cell r="A43">
            <v>42</v>
          </cell>
          <cell r="B43">
            <v>0</v>
          </cell>
          <cell r="C43">
            <v>0</v>
          </cell>
          <cell r="D43" t="str">
            <v>VII</v>
          </cell>
          <cell r="E43">
            <v>0</v>
          </cell>
          <cell r="F43">
            <v>0</v>
          </cell>
          <cell r="G43">
            <v>30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15</v>
          </cell>
          <cell r="AA43">
            <v>0</v>
          </cell>
          <cell r="AB43">
            <v>0</v>
          </cell>
          <cell r="AC43">
            <v>142</v>
          </cell>
          <cell r="AD43">
            <v>130</v>
          </cell>
          <cell r="AE43">
            <v>0.91549295774647887</v>
          </cell>
        </row>
        <row r="44">
          <cell r="A44">
            <v>43</v>
          </cell>
          <cell r="B44">
            <v>0</v>
          </cell>
          <cell r="C44">
            <v>0</v>
          </cell>
          <cell r="D44" t="str">
            <v>VII</v>
          </cell>
          <cell r="E44">
            <v>0</v>
          </cell>
          <cell r="F44">
            <v>0</v>
          </cell>
          <cell r="G44">
            <v>30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15</v>
          </cell>
          <cell r="AA44">
            <v>0</v>
          </cell>
          <cell r="AB44">
            <v>0</v>
          </cell>
          <cell r="AC44">
            <v>142</v>
          </cell>
          <cell r="AD44">
            <v>246</v>
          </cell>
          <cell r="AE44">
            <v>1.732394366197183</v>
          </cell>
        </row>
        <row r="45">
          <cell r="A45">
            <v>44</v>
          </cell>
          <cell r="B45">
            <v>0</v>
          </cell>
          <cell r="C45">
            <v>0</v>
          </cell>
          <cell r="D45" t="str">
            <v>VII</v>
          </cell>
          <cell r="E45">
            <v>0</v>
          </cell>
          <cell r="F45">
            <v>0</v>
          </cell>
          <cell r="G45">
            <v>30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</v>
          </cell>
          <cell r="AA45">
            <v>0</v>
          </cell>
          <cell r="AB45">
            <v>0</v>
          </cell>
          <cell r="AC45">
            <v>142</v>
          </cell>
          <cell r="AD45">
            <v>125</v>
          </cell>
          <cell r="AE45">
            <v>0.88028169014084512</v>
          </cell>
        </row>
        <row r="46">
          <cell r="A46">
            <v>45</v>
          </cell>
          <cell r="B46">
            <v>0</v>
          </cell>
          <cell r="C46">
            <v>0</v>
          </cell>
          <cell r="D46" t="str">
            <v>VII</v>
          </cell>
          <cell r="E46">
            <v>0</v>
          </cell>
          <cell r="F46">
            <v>0</v>
          </cell>
          <cell r="G46">
            <v>30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15</v>
          </cell>
          <cell r="AA46">
            <v>0</v>
          </cell>
          <cell r="AB46">
            <v>0</v>
          </cell>
          <cell r="AC46">
            <v>142</v>
          </cell>
          <cell r="AD46">
            <v>132</v>
          </cell>
          <cell r="AE46">
            <v>0.92957746478873238</v>
          </cell>
        </row>
        <row r="47">
          <cell r="A47">
            <v>46</v>
          </cell>
          <cell r="B47">
            <v>0</v>
          </cell>
          <cell r="C47">
            <v>0</v>
          </cell>
          <cell r="D47" t="str">
            <v>VII</v>
          </cell>
          <cell r="E47">
            <v>0</v>
          </cell>
          <cell r="F47">
            <v>0</v>
          </cell>
          <cell r="G47">
            <v>30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15</v>
          </cell>
          <cell r="AA47">
            <v>0</v>
          </cell>
          <cell r="AB47">
            <v>0</v>
          </cell>
          <cell r="AC47">
            <v>142</v>
          </cell>
          <cell r="AD47">
            <v>132</v>
          </cell>
          <cell r="AE47">
            <v>0.92957746478873238</v>
          </cell>
        </row>
        <row r="48">
          <cell r="A48">
            <v>47</v>
          </cell>
          <cell r="B48">
            <v>0</v>
          </cell>
          <cell r="C48">
            <v>0</v>
          </cell>
          <cell r="D48" t="str">
            <v>VII</v>
          </cell>
          <cell r="E48">
            <v>0</v>
          </cell>
          <cell r="F48">
            <v>0</v>
          </cell>
          <cell r="G48">
            <v>30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15</v>
          </cell>
          <cell r="AA48">
            <v>0</v>
          </cell>
          <cell r="AB48">
            <v>0</v>
          </cell>
          <cell r="AC48">
            <v>142</v>
          </cell>
          <cell r="AD48">
            <v>180</v>
          </cell>
          <cell r="AE48">
            <v>1.267605633802817</v>
          </cell>
        </row>
        <row r="49">
          <cell r="A49">
            <v>48</v>
          </cell>
          <cell r="B49">
            <v>0</v>
          </cell>
          <cell r="C49">
            <v>0</v>
          </cell>
          <cell r="D49" t="str">
            <v>VII</v>
          </cell>
          <cell r="E49">
            <v>0</v>
          </cell>
          <cell r="F49">
            <v>0</v>
          </cell>
          <cell r="G49">
            <v>30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15</v>
          </cell>
          <cell r="AA49">
            <v>0</v>
          </cell>
          <cell r="AB49">
            <v>0</v>
          </cell>
          <cell r="AC49">
            <v>142</v>
          </cell>
          <cell r="AD49">
            <v>320</v>
          </cell>
          <cell r="AE49">
            <v>2.2535211267605635</v>
          </cell>
        </row>
        <row r="50">
          <cell r="A50">
            <v>49</v>
          </cell>
          <cell r="B50">
            <v>0</v>
          </cell>
          <cell r="C50">
            <v>0</v>
          </cell>
          <cell r="D50" t="str">
            <v>VII</v>
          </cell>
          <cell r="E50">
            <v>0</v>
          </cell>
          <cell r="F50">
            <v>0</v>
          </cell>
          <cell r="G50">
            <v>30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</v>
          </cell>
          <cell r="AA50">
            <v>0</v>
          </cell>
          <cell r="AB50">
            <v>0</v>
          </cell>
          <cell r="AC50">
            <v>142</v>
          </cell>
          <cell r="AD50">
            <v>274</v>
          </cell>
          <cell r="AE50">
            <v>1.9295774647887325</v>
          </cell>
        </row>
        <row r="51">
          <cell r="A51">
            <v>50</v>
          </cell>
          <cell r="B51">
            <v>0</v>
          </cell>
          <cell r="C51">
            <v>0</v>
          </cell>
          <cell r="D51" t="str">
            <v>VII</v>
          </cell>
          <cell r="E51">
            <v>0</v>
          </cell>
          <cell r="F51">
            <v>0</v>
          </cell>
          <cell r="G51">
            <v>30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15</v>
          </cell>
          <cell r="AA51">
            <v>0</v>
          </cell>
          <cell r="AB51">
            <v>0</v>
          </cell>
          <cell r="AC51">
            <v>142</v>
          </cell>
          <cell r="AD51">
            <v>132</v>
          </cell>
          <cell r="AE51">
            <v>0.92957746478873238</v>
          </cell>
        </row>
        <row r="52">
          <cell r="A52">
            <v>51</v>
          </cell>
          <cell r="B52">
            <v>0</v>
          </cell>
          <cell r="C52">
            <v>0</v>
          </cell>
          <cell r="D52" t="str">
            <v>VII</v>
          </cell>
          <cell r="E52">
            <v>0</v>
          </cell>
          <cell r="F52">
            <v>0</v>
          </cell>
          <cell r="G52">
            <v>30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</v>
          </cell>
          <cell r="AA52">
            <v>0</v>
          </cell>
          <cell r="AB52">
            <v>0</v>
          </cell>
          <cell r="AC52">
            <v>142</v>
          </cell>
          <cell r="AD52">
            <v>143</v>
          </cell>
          <cell r="AE52">
            <v>1.0070422535211268</v>
          </cell>
        </row>
        <row r="53">
          <cell r="A53">
            <v>52</v>
          </cell>
          <cell r="B53">
            <v>0</v>
          </cell>
          <cell r="C53">
            <v>0</v>
          </cell>
          <cell r="D53" t="str">
            <v>VII</v>
          </cell>
          <cell r="E53">
            <v>0</v>
          </cell>
          <cell r="F53">
            <v>0</v>
          </cell>
          <cell r="G53">
            <v>30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15</v>
          </cell>
          <cell r="AA53">
            <v>0</v>
          </cell>
          <cell r="AB53">
            <v>0</v>
          </cell>
          <cell r="AC53">
            <v>142</v>
          </cell>
          <cell r="AD53">
            <v>132</v>
          </cell>
          <cell r="AE53">
            <v>0.92957746478873238</v>
          </cell>
        </row>
        <row r="54">
          <cell r="A54">
            <v>53</v>
          </cell>
          <cell r="B54">
            <v>0</v>
          </cell>
          <cell r="C54">
            <v>0</v>
          </cell>
          <cell r="D54" t="str">
            <v>VII</v>
          </cell>
          <cell r="E54">
            <v>0</v>
          </cell>
          <cell r="F54">
            <v>0</v>
          </cell>
          <cell r="G54">
            <v>30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15</v>
          </cell>
          <cell r="AA54">
            <v>0</v>
          </cell>
          <cell r="AB54">
            <v>0</v>
          </cell>
          <cell r="AC54">
            <v>142</v>
          </cell>
          <cell r="AD54">
            <v>0</v>
          </cell>
          <cell r="AE54">
            <v>0</v>
          </cell>
        </row>
        <row r="55">
          <cell r="A55">
            <v>54</v>
          </cell>
          <cell r="B55">
            <v>0</v>
          </cell>
          <cell r="C55">
            <v>0</v>
          </cell>
          <cell r="D55" t="str">
            <v>VII</v>
          </cell>
          <cell r="E55">
            <v>0</v>
          </cell>
          <cell r="F55">
            <v>0</v>
          </cell>
          <cell r="G55">
            <v>30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15</v>
          </cell>
          <cell r="AA55">
            <v>0</v>
          </cell>
          <cell r="AB55">
            <v>0</v>
          </cell>
          <cell r="AC55">
            <v>142</v>
          </cell>
          <cell r="AD55">
            <v>0</v>
          </cell>
          <cell r="AE55">
            <v>0</v>
          </cell>
        </row>
        <row r="56">
          <cell r="A56">
            <v>55</v>
          </cell>
          <cell r="B56">
            <v>0</v>
          </cell>
          <cell r="C56">
            <v>0</v>
          </cell>
          <cell r="D56" t="str">
            <v>VII</v>
          </cell>
          <cell r="E56">
            <v>0</v>
          </cell>
          <cell r="F56">
            <v>0</v>
          </cell>
          <cell r="G56">
            <v>30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15</v>
          </cell>
          <cell r="AA56">
            <v>0</v>
          </cell>
          <cell r="AB56">
            <v>0</v>
          </cell>
          <cell r="AC56">
            <v>142</v>
          </cell>
          <cell r="AD56">
            <v>284</v>
          </cell>
          <cell r="AE56">
            <v>2</v>
          </cell>
        </row>
        <row r="57">
          <cell r="A57">
            <v>56</v>
          </cell>
          <cell r="B57">
            <v>0</v>
          </cell>
          <cell r="C57">
            <v>0</v>
          </cell>
          <cell r="D57" t="str">
            <v>VII</v>
          </cell>
          <cell r="E57">
            <v>0</v>
          </cell>
          <cell r="F57">
            <v>0</v>
          </cell>
          <cell r="G57">
            <v>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>
            <v>0</v>
          </cell>
          <cell r="AB57">
            <v>0</v>
          </cell>
          <cell r="AC57">
            <v>142</v>
          </cell>
          <cell r="AD57">
            <v>316</v>
          </cell>
          <cell r="AE57">
            <v>2.2253521126760565</v>
          </cell>
        </row>
        <row r="58">
          <cell r="A58">
            <v>57</v>
          </cell>
          <cell r="B58">
            <v>0</v>
          </cell>
          <cell r="C58">
            <v>0</v>
          </cell>
          <cell r="D58" t="str">
            <v>VII</v>
          </cell>
          <cell r="E58">
            <v>0</v>
          </cell>
          <cell r="F58">
            <v>0</v>
          </cell>
          <cell r="G58">
            <v>30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15</v>
          </cell>
          <cell r="AA58">
            <v>0</v>
          </cell>
          <cell r="AB58">
            <v>0</v>
          </cell>
          <cell r="AC58">
            <v>142</v>
          </cell>
          <cell r="AD58">
            <v>316</v>
          </cell>
          <cell r="AE58">
            <v>2.2253521126760565</v>
          </cell>
        </row>
        <row r="59">
          <cell r="A59">
            <v>58</v>
          </cell>
          <cell r="B59">
            <v>0</v>
          </cell>
          <cell r="C59">
            <v>0</v>
          </cell>
          <cell r="D59" t="str">
            <v>VII</v>
          </cell>
          <cell r="E59">
            <v>0</v>
          </cell>
          <cell r="F59">
            <v>0</v>
          </cell>
          <cell r="G59">
            <v>30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15</v>
          </cell>
          <cell r="AA59">
            <v>0</v>
          </cell>
          <cell r="AB59">
            <v>0</v>
          </cell>
          <cell r="AC59">
            <v>142</v>
          </cell>
          <cell r="AD59">
            <v>279</v>
          </cell>
          <cell r="AE59">
            <v>1.9647887323943662</v>
          </cell>
        </row>
        <row r="60">
          <cell r="A60">
            <v>59</v>
          </cell>
          <cell r="B60">
            <v>0</v>
          </cell>
          <cell r="C60">
            <v>0</v>
          </cell>
          <cell r="D60" t="str">
            <v>VII</v>
          </cell>
          <cell r="E60">
            <v>0</v>
          </cell>
          <cell r="F60">
            <v>0</v>
          </cell>
          <cell r="G60">
            <v>30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15</v>
          </cell>
          <cell r="AA60">
            <v>0</v>
          </cell>
          <cell r="AB60">
            <v>0</v>
          </cell>
          <cell r="AC60">
            <v>142</v>
          </cell>
          <cell r="AD60">
            <v>127</v>
          </cell>
          <cell r="AE60">
            <v>0.89436619718309862</v>
          </cell>
        </row>
        <row r="61">
          <cell r="A61">
            <v>60</v>
          </cell>
          <cell r="B61">
            <v>0</v>
          </cell>
          <cell r="C61">
            <v>0</v>
          </cell>
          <cell r="D61" t="str">
            <v>VII</v>
          </cell>
          <cell r="E61">
            <v>0</v>
          </cell>
          <cell r="F61">
            <v>0</v>
          </cell>
          <cell r="G61">
            <v>30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15</v>
          </cell>
          <cell r="AA61">
            <v>0</v>
          </cell>
          <cell r="AB61">
            <v>0</v>
          </cell>
          <cell r="AC61">
            <v>142</v>
          </cell>
          <cell r="AD61">
            <v>313</v>
          </cell>
          <cell r="AE61">
            <v>2.204225352112676</v>
          </cell>
        </row>
        <row r="62">
          <cell r="A62">
            <v>61</v>
          </cell>
          <cell r="B62">
            <v>0</v>
          </cell>
          <cell r="C62">
            <v>0</v>
          </cell>
          <cell r="D62" t="str">
            <v>VII</v>
          </cell>
          <cell r="E62">
            <v>0</v>
          </cell>
          <cell r="F62">
            <v>0</v>
          </cell>
          <cell r="G62">
            <v>30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</v>
          </cell>
          <cell r="AA62">
            <v>0</v>
          </cell>
          <cell r="AB62">
            <v>0</v>
          </cell>
          <cell r="AC62">
            <v>142</v>
          </cell>
          <cell r="AD62">
            <v>132</v>
          </cell>
          <cell r="AE62">
            <v>0.92957746478873238</v>
          </cell>
        </row>
        <row r="63">
          <cell r="A63">
            <v>62</v>
          </cell>
          <cell r="B63">
            <v>0</v>
          </cell>
          <cell r="C63">
            <v>0</v>
          </cell>
          <cell r="D63" t="str">
            <v>VII</v>
          </cell>
          <cell r="E63">
            <v>0</v>
          </cell>
          <cell r="F63">
            <v>0</v>
          </cell>
          <cell r="G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15</v>
          </cell>
          <cell r="AA63">
            <v>0</v>
          </cell>
          <cell r="AB63">
            <v>0</v>
          </cell>
          <cell r="AC63">
            <v>142</v>
          </cell>
          <cell r="AD63">
            <v>329</v>
          </cell>
          <cell r="AE63">
            <v>2.316901408450704</v>
          </cell>
        </row>
        <row r="64">
          <cell r="A64">
            <v>63</v>
          </cell>
          <cell r="B64">
            <v>0</v>
          </cell>
          <cell r="C64">
            <v>0</v>
          </cell>
          <cell r="D64" t="str">
            <v>VII</v>
          </cell>
          <cell r="E64">
            <v>0</v>
          </cell>
          <cell r="F64">
            <v>0</v>
          </cell>
          <cell r="G64">
            <v>30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15</v>
          </cell>
          <cell r="AA64">
            <v>0</v>
          </cell>
          <cell r="AB64">
            <v>0</v>
          </cell>
          <cell r="AC64">
            <v>142</v>
          </cell>
          <cell r="AD64">
            <v>146</v>
          </cell>
          <cell r="AE64">
            <v>1.028169014084507</v>
          </cell>
        </row>
        <row r="65">
          <cell r="A65">
            <v>64</v>
          </cell>
          <cell r="B65">
            <v>0</v>
          </cell>
          <cell r="C65">
            <v>0</v>
          </cell>
          <cell r="D65" t="str">
            <v>VII</v>
          </cell>
          <cell r="E65">
            <v>0</v>
          </cell>
          <cell r="F65">
            <v>0</v>
          </cell>
          <cell r="G65">
            <v>30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</v>
          </cell>
          <cell r="AA65">
            <v>0</v>
          </cell>
          <cell r="AB65">
            <v>0</v>
          </cell>
          <cell r="AC65">
            <v>142</v>
          </cell>
          <cell r="AD65">
            <v>317</v>
          </cell>
          <cell r="AE65">
            <v>2.232394366197183</v>
          </cell>
        </row>
        <row r="66">
          <cell r="A66">
            <v>65</v>
          </cell>
          <cell r="B66">
            <v>0</v>
          </cell>
          <cell r="C66">
            <v>0</v>
          </cell>
          <cell r="D66" t="str">
            <v>VII</v>
          </cell>
          <cell r="E66">
            <v>0</v>
          </cell>
          <cell r="F66">
            <v>0</v>
          </cell>
          <cell r="G66">
            <v>30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15</v>
          </cell>
          <cell r="AA66">
            <v>0</v>
          </cell>
          <cell r="AB66">
            <v>0</v>
          </cell>
          <cell r="AC66">
            <v>142</v>
          </cell>
          <cell r="AD66">
            <v>78</v>
          </cell>
          <cell r="AE66">
            <v>0.54929577464788737</v>
          </cell>
        </row>
        <row r="67">
          <cell r="A67">
            <v>66</v>
          </cell>
          <cell r="B67">
            <v>0</v>
          </cell>
          <cell r="C67">
            <v>0</v>
          </cell>
          <cell r="D67" t="str">
            <v>VII</v>
          </cell>
          <cell r="E67">
            <v>0</v>
          </cell>
          <cell r="F67">
            <v>0</v>
          </cell>
          <cell r="G67">
            <v>30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15</v>
          </cell>
          <cell r="AA67">
            <v>0</v>
          </cell>
          <cell r="AB67">
            <v>0</v>
          </cell>
          <cell r="AC67">
            <v>142</v>
          </cell>
          <cell r="AD67">
            <v>66</v>
          </cell>
          <cell r="AE67">
            <v>0.46478873239436619</v>
          </cell>
        </row>
        <row r="68">
          <cell r="A68">
            <v>67</v>
          </cell>
          <cell r="B68">
            <v>0</v>
          </cell>
          <cell r="C68">
            <v>0</v>
          </cell>
          <cell r="D68" t="str">
            <v>VII</v>
          </cell>
          <cell r="E68">
            <v>0</v>
          </cell>
          <cell r="F68">
            <v>0</v>
          </cell>
          <cell r="G68">
            <v>30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15</v>
          </cell>
          <cell r="AA68">
            <v>0</v>
          </cell>
          <cell r="AB68">
            <v>0</v>
          </cell>
          <cell r="AC68">
            <v>142</v>
          </cell>
          <cell r="AD68">
            <v>66</v>
          </cell>
          <cell r="AE68">
            <v>0.46478873239436619</v>
          </cell>
        </row>
        <row r="69">
          <cell r="A69">
            <v>68</v>
          </cell>
          <cell r="B69">
            <v>0</v>
          </cell>
          <cell r="C69">
            <v>0</v>
          </cell>
          <cell r="D69" t="str">
            <v>VII</v>
          </cell>
          <cell r="E69">
            <v>0</v>
          </cell>
          <cell r="F69">
            <v>0</v>
          </cell>
          <cell r="G69">
            <v>30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15</v>
          </cell>
          <cell r="AA69">
            <v>0</v>
          </cell>
          <cell r="AB69">
            <v>0</v>
          </cell>
          <cell r="AC69">
            <v>142</v>
          </cell>
          <cell r="AD69">
            <v>314</v>
          </cell>
          <cell r="AE69">
            <v>2.211267605633803</v>
          </cell>
        </row>
        <row r="70">
          <cell r="A70">
            <v>69</v>
          </cell>
          <cell r="B70">
            <v>0</v>
          </cell>
          <cell r="C70">
            <v>0</v>
          </cell>
          <cell r="D70" t="str">
            <v>VII</v>
          </cell>
          <cell r="E70">
            <v>0</v>
          </cell>
          <cell r="F70">
            <v>0</v>
          </cell>
          <cell r="G70">
            <v>30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15</v>
          </cell>
          <cell r="AA70">
            <v>0</v>
          </cell>
          <cell r="AB70">
            <v>0</v>
          </cell>
          <cell r="AC70">
            <v>142</v>
          </cell>
          <cell r="AD70">
            <v>67</v>
          </cell>
          <cell r="AE70">
            <v>0.47183098591549294</v>
          </cell>
        </row>
        <row r="71">
          <cell r="A71">
            <v>70</v>
          </cell>
          <cell r="B71">
            <v>0</v>
          </cell>
          <cell r="C71">
            <v>0</v>
          </cell>
          <cell r="D71" t="str">
            <v>VII</v>
          </cell>
          <cell r="E71">
            <v>0</v>
          </cell>
          <cell r="F71">
            <v>0</v>
          </cell>
          <cell r="G71">
            <v>30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15</v>
          </cell>
          <cell r="AA71">
            <v>0</v>
          </cell>
          <cell r="AB71">
            <v>0</v>
          </cell>
          <cell r="AC71">
            <v>142</v>
          </cell>
          <cell r="AD71">
            <v>0</v>
          </cell>
          <cell r="AE71">
            <v>0</v>
          </cell>
        </row>
        <row r="72">
          <cell r="A72">
            <v>71</v>
          </cell>
          <cell r="B72">
            <v>0</v>
          </cell>
          <cell r="C72">
            <v>0</v>
          </cell>
          <cell r="D72" t="str">
            <v>VII</v>
          </cell>
          <cell r="E72">
            <v>0</v>
          </cell>
          <cell r="F72">
            <v>0</v>
          </cell>
          <cell r="G72">
            <v>30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15</v>
          </cell>
          <cell r="AA72">
            <v>0</v>
          </cell>
          <cell r="AB72">
            <v>0</v>
          </cell>
          <cell r="AC72">
            <v>142</v>
          </cell>
          <cell r="AD72">
            <v>0</v>
          </cell>
          <cell r="AE72">
            <v>0</v>
          </cell>
        </row>
        <row r="73">
          <cell r="A73">
            <v>72</v>
          </cell>
          <cell r="B73">
            <v>0</v>
          </cell>
          <cell r="C73">
            <v>0</v>
          </cell>
          <cell r="D73" t="str">
            <v>VII</v>
          </cell>
          <cell r="E73">
            <v>0</v>
          </cell>
          <cell r="F73">
            <v>0</v>
          </cell>
          <cell r="G73">
            <v>30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15</v>
          </cell>
          <cell r="AA73">
            <v>0</v>
          </cell>
          <cell r="AB73">
            <v>0</v>
          </cell>
          <cell r="AC73">
            <v>142</v>
          </cell>
          <cell r="AD73">
            <v>0</v>
          </cell>
          <cell r="AE73">
            <v>0</v>
          </cell>
        </row>
        <row r="74">
          <cell r="A74">
            <v>73</v>
          </cell>
          <cell r="B74">
            <v>0</v>
          </cell>
          <cell r="C74">
            <v>0</v>
          </cell>
          <cell r="D74" t="str">
            <v>VII</v>
          </cell>
          <cell r="E74">
            <v>0</v>
          </cell>
          <cell r="F74">
            <v>0</v>
          </cell>
          <cell r="G74">
            <v>30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15</v>
          </cell>
          <cell r="AA74">
            <v>0</v>
          </cell>
          <cell r="AB74">
            <v>0</v>
          </cell>
          <cell r="AC74">
            <v>142</v>
          </cell>
          <cell r="AD74">
            <v>0</v>
          </cell>
          <cell r="AE74">
            <v>0</v>
          </cell>
        </row>
        <row r="75">
          <cell r="A75">
            <v>74</v>
          </cell>
          <cell r="B75">
            <v>0</v>
          </cell>
          <cell r="C75">
            <v>0</v>
          </cell>
          <cell r="D75" t="str">
            <v>VII</v>
          </cell>
          <cell r="E75">
            <v>0</v>
          </cell>
          <cell r="F75">
            <v>0</v>
          </cell>
          <cell r="G75">
            <v>30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15</v>
          </cell>
          <cell r="AA75">
            <v>0</v>
          </cell>
          <cell r="AB75">
            <v>0</v>
          </cell>
          <cell r="AC75">
            <v>142</v>
          </cell>
          <cell r="AD75">
            <v>0</v>
          </cell>
          <cell r="AE75">
            <v>0</v>
          </cell>
        </row>
        <row r="76">
          <cell r="A76">
            <v>75</v>
          </cell>
          <cell r="B76">
            <v>0</v>
          </cell>
          <cell r="C76">
            <v>0</v>
          </cell>
          <cell r="D76" t="str">
            <v>VII</v>
          </cell>
          <cell r="E76">
            <v>0</v>
          </cell>
          <cell r="F76">
            <v>0</v>
          </cell>
          <cell r="G76">
            <v>30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>
            <v>0</v>
          </cell>
          <cell r="AB76">
            <v>0</v>
          </cell>
          <cell r="AC76">
            <v>142</v>
          </cell>
          <cell r="AD76">
            <v>0</v>
          </cell>
          <cell r="AE76">
            <v>0</v>
          </cell>
        </row>
        <row r="77">
          <cell r="A77">
            <v>76</v>
          </cell>
          <cell r="B77">
            <v>0</v>
          </cell>
          <cell r="C77">
            <v>0</v>
          </cell>
          <cell r="D77" t="str">
            <v>VII</v>
          </cell>
          <cell r="E77">
            <v>0</v>
          </cell>
          <cell r="F77">
            <v>0</v>
          </cell>
          <cell r="G77">
            <v>30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15</v>
          </cell>
          <cell r="AA77">
            <v>0</v>
          </cell>
          <cell r="AB77">
            <v>0</v>
          </cell>
          <cell r="AC77">
            <v>142</v>
          </cell>
          <cell r="AD77">
            <v>0</v>
          </cell>
          <cell r="AE77">
            <v>0</v>
          </cell>
        </row>
        <row r="78">
          <cell r="A78">
            <v>77</v>
          </cell>
          <cell r="B78">
            <v>0</v>
          </cell>
          <cell r="C78">
            <v>0</v>
          </cell>
          <cell r="D78" t="str">
            <v>VII</v>
          </cell>
          <cell r="E78">
            <v>0</v>
          </cell>
          <cell r="F78">
            <v>0</v>
          </cell>
          <cell r="G78">
            <v>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15</v>
          </cell>
          <cell r="AA78">
            <v>0</v>
          </cell>
          <cell r="AB78">
            <v>0</v>
          </cell>
          <cell r="AC78">
            <v>142</v>
          </cell>
          <cell r="AD78">
            <v>0</v>
          </cell>
          <cell r="AE78">
            <v>0</v>
          </cell>
        </row>
        <row r="79">
          <cell r="A79">
            <v>78</v>
          </cell>
          <cell r="B79">
            <v>0</v>
          </cell>
          <cell r="C79">
            <v>0</v>
          </cell>
          <cell r="D79" t="str">
            <v>VII</v>
          </cell>
          <cell r="E79">
            <v>0</v>
          </cell>
          <cell r="F79">
            <v>0</v>
          </cell>
          <cell r="G79">
            <v>30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15</v>
          </cell>
          <cell r="AA79">
            <v>0</v>
          </cell>
          <cell r="AB79">
            <v>0</v>
          </cell>
          <cell r="AC79">
            <v>142</v>
          </cell>
          <cell r="AD79">
            <v>0</v>
          </cell>
          <cell r="AE79">
            <v>0</v>
          </cell>
        </row>
        <row r="80">
          <cell r="A80">
            <v>79</v>
          </cell>
          <cell r="B80">
            <v>0</v>
          </cell>
          <cell r="C80">
            <v>0</v>
          </cell>
          <cell r="D80" t="str">
            <v>VII</v>
          </cell>
          <cell r="E80">
            <v>0</v>
          </cell>
          <cell r="F80">
            <v>0</v>
          </cell>
          <cell r="G80">
            <v>30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</v>
          </cell>
          <cell r="AA80">
            <v>0</v>
          </cell>
          <cell r="AB80">
            <v>0</v>
          </cell>
          <cell r="AC80">
            <v>142</v>
          </cell>
          <cell r="AD80">
            <v>0</v>
          </cell>
          <cell r="AE80">
            <v>0</v>
          </cell>
        </row>
        <row r="81">
          <cell r="A81">
            <v>80</v>
          </cell>
          <cell r="B81">
            <v>0</v>
          </cell>
          <cell r="C81">
            <v>0</v>
          </cell>
          <cell r="D81" t="str">
            <v>VII</v>
          </cell>
          <cell r="E81">
            <v>0</v>
          </cell>
          <cell r="F81">
            <v>0</v>
          </cell>
          <cell r="G81">
            <v>30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0</v>
          </cell>
          <cell r="AB81">
            <v>0</v>
          </cell>
          <cell r="AC81">
            <v>142</v>
          </cell>
          <cell r="AD81">
            <v>0</v>
          </cell>
          <cell r="AE81">
            <v>0</v>
          </cell>
        </row>
        <row r="82">
          <cell r="A82">
            <v>81</v>
          </cell>
          <cell r="B82">
            <v>0</v>
          </cell>
          <cell r="C82">
            <v>0</v>
          </cell>
          <cell r="D82" t="str">
            <v>VII</v>
          </cell>
          <cell r="E82">
            <v>0</v>
          </cell>
          <cell r="F82">
            <v>0</v>
          </cell>
          <cell r="G82">
            <v>30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0</v>
          </cell>
          <cell r="AB82">
            <v>0</v>
          </cell>
          <cell r="AC82">
            <v>142</v>
          </cell>
          <cell r="AD82">
            <v>0</v>
          </cell>
          <cell r="AE82">
            <v>0</v>
          </cell>
        </row>
        <row r="83">
          <cell r="A83">
            <v>82</v>
          </cell>
          <cell r="B83">
            <v>0</v>
          </cell>
          <cell r="C83">
            <v>0</v>
          </cell>
          <cell r="D83" t="str">
            <v>VII</v>
          </cell>
          <cell r="E83">
            <v>0</v>
          </cell>
          <cell r="F83">
            <v>0</v>
          </cell>
          <cell r="G83">
            <v>30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15</v>
          </cell>
          <cell r="AA83">
            <v>0</v>
          </cell>
          <cell r="AB83">
            <v>0</v>
          </cell>
          <cell r="AC83">
            <v>142</v>
          </cell>
          <cell r="AD83">
            <v>0</v>
          </cell>
          <cell r="AE83">
            <v>0</v>
          </cell>
        </row>
        <row r="84">
          <cell r="A84">
            <v>83</v>
          </cell>
          <cell r="B84">
            <v>0</v>
          </cell>
          <cell r="C84">
            <v>0</v>
          </cell>
          <cell r="D84" t="str">
            <v>VII</v>
          </cell>
          <cell r="E84">
            <v>0</v>
          </cell>
          <cell r="F84">
            <v>0</v>
          </cell>
          <cell r="G84">
            <v>30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15</v>
          </cell>
          <cell r="AA84">
            <v>0</v>
          </cell>
          <cell r="AB84">
            <v>0</v>
          </cell>
          <cell r="AC84">
            <v>142</v>
          </cell>
          <cell r="AD84">
            <v>0</v>
          </cell>
          <cell r="AE84">
            <v>0</v>
          </cell>
        </row>
        <row r="85">
          <cell r="A85">
            <v>84</v>
          </cell>
          <cell r="B85">
            <v>0</v>
          </cell>
          <cell r="C85">
            <v>0</v>
          </cell>
          <cell r="D85" t="str">
            <v>VII</v>
          </cell>
          <cell r="E85">
            <v>0</v>
          </cell>
          <cell r="F85">
            <v>0</v>
          </cell>
          <cell r="G85">
            <v>30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</v>
          </cell>
          <cell r="AA85">
            <v>0</v>
          </cell>
          <cell r="AB85">
            <v>0</v>
          </cell>
          <cell r="AC85">
            <v>142</v>
          </cell>
          <cell r="AD85">
            <v>0</v>
          </cell>
          <cell r="AE85">
            <v>0</v>
          </cell>
        </row>
        <row r="86">
          <cell r="A86">
            <v>85</v>
          </cell>
          <cell r="B86">
            <v>0</v>
          </cell>
          <cell r="C86">
            <v>0</v>
          </cell>
          <cell r="D86" t="str">
            <v>VII</v>
          </cell>
          <cell r="E86">
            <v>0</v>
          </cell>
          <cell r="F86">
            <v>0</v>
          </cell>
          <cell r="G86">
            <v>30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15</v>
          </cell>
          <cell r="AA86">
            <v>0</v>
          </cell>
          <cell r="AB86">
            <v>0</v>
          </cell>
          <cell r="AC86">
            <v>142</v>
          </cell>
          <cell r="AD86">
            <v>0</v>
          </cell>
          <cell r="AE86">
            <v>0</v>
          </cell>
        </row>
        <row r="87">
          <cell r="A87">
            <v>86</v>
          </cell>
          <cell r="B87">
            <v>0</v>
          </cell>
          <cell r="C87">
            <v>0</v>
          </cell>
          <cell r="D87" t="str">
            <v>VII</v>
          </cell>
          <cell r="E87">
            <v>0</v>
          </cell>
          <cell r="F87">
            <v>0</v>
          </cell>
          <cell r="G87">
            <v>30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15</v>
          </cell>
          <cell r="AA87">
            <v>0</v>
          </cell>
          <cell r="AB87">
            <v>0</v>
          </cell>
          <cell r="AC87">
            <v>142</v>
          </cell>
          <cell r="AD87">
            <v>0</v>
          </cell>
          <cell r="AE87">
            <v>0</v>
          </cell>
        </row>
        <row r="88">
          <cell r="A88">
            <v>87</v>
          </cell>
          <cell r="B88">
            <v>0</v>
          </cell>
          <cell r="C88">
            <v>0</v>
          </cell>
          <cell r="D88" t="str">
            <v>VII</v>
          </cell>
          <cell r="E88">
            <v>0</v>
          </cell>
          <cell r="F88">
            <v>0</v>
          </cell>
          <cell r="G88">
            <v>30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15</v>
          </cell>
          <cell r="AA88">
            <v>0</v>
          </cell>
          <cell r="AB88">
            <v>0</v>
          </cell>
          <cell r="AC88">
            <v>142</v>
          </cell>
          <cell r="AD88">
            <v>0</v>
          </cell>
          <cell r="AE88">
            <v>0</v>
          </cell>
        </row>
        <row r="89">
          <cell r="A89">
            <v>88</v>
          </cell>
          <cell r="B89">
            <v>0</v>
          </cell>
          <cell r="C89">
            <v>0</v>
          </cell>
          <cell r="D89" t="str">
            <v>VII</v>
          </cell>
          <cell r="E89">
            <v>0</v>
          </cell>
          <cell r="F89">
            <v>0</v>
          </cell>
          <cell r="G89">
            <v>30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</v>
          </cell>
          <cell r="AA89">
            <v>0</v>
          </cell>
          <cell r="AB89">
            <v>0</v>
          </cell>
          <cell r="AC89">
            <v>142</v>
          </cell>
          <cell r="AD89">
            <v>0</v>
          </cell>
          <cell r="AE89">
            <v>0</v>
          </cell>
        </row>
        <row r="90">
          <cell r="A90">
            <v>89</v>
          </cell>
          <cell r="B90">
            <v>0</v>
          </cell>
          <cell r="C90">
            <v>0</v>
          </cell>
          <cell r="D90" t="str">
            <v>VII</v>
          </cell>
          <cell r="E90">
            <v>0</v>
          </cell>
          <cell r="F90">
            <v>0</v>
          </cell>
          <cell r="G90">
            <v>30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15</v>
          </cell>
          <cell r="AA90">
            <v>0</v>
          </cell>
          <cell r="AB90">
            <v>0</v>
          </cell>
          <cell r="AC90">
            <v>142</v>
          </cell>
          <cell r="AD90">
            <v>0</v>
          </cell>
          <cell r="AE90">
            <v>0</v>
          </cell>
        </row>
        <row r="91">
          <cell r="A91">
            <v>90</v>
          </cell>
          <cell r="B91">
            <v>0</v>
          </cell>
          <cell r="C91">
            <v>0</v>
          </cell>
          <cell r="D91" t="str">
            <v>VII</v>
          </cell>
          <cell r="E91">
            <v>0</v>
          </cell>
          <cell r="F91">
            <v>0</v>
          </cell>
          <cell r="G91">
            <v>30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15</v>
          </cell>
          <cell r="AA91">
            <v>0</v>
          </cell>
          <cell r="AB91">
            <v>0</v>
          </cell>
          <cell r="AC91">
            <v>142</v>
          </cell>
          <cell r="AD91">
            <v>0</v>
          </cell>
          <cell r="AE91">
            <v>0</v>
          </cell>
        </row>
        <row r="92">
          <cell r="A92">
            <v>91</v>
          </cell>
          <cell r="B92">
            <v>0</v>
          </cell>
          <cell r="C92">
            <v>0</v>
          </cell>
          <cell r="D92" t="str">
            <v>VII</v>
          </cell>
          <cell r="E92">
            <v>0</v>
          </cell>
          <cell r="F92">
            <v>0</v>
          </cell>
          <cell r="G92">
            <v>30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15</v>
          </cell>
          <cell r="AA92">
            <v>0</v>
          </cell>
          <cell r="AB92">
            <v>0</v>
          </cell>
          <cell r="AC92">
            <v>142</v>
          </cell>
          <cell r="AD92">
            <v>0</v>
          </cell>
          <cell r="AE92">
            <v>0</v>
          </cell>
        </row>
        <row r="93">
          <cell r="A93">
            <v>92</v>
          </cell>
          <cell r="B93">
            <v>0</v>
          </cell>
          <cell r="C93">
            <v>0</v>
          </cell>
          <cell r="D93" t="str">
            <v>VII</v>
          </cell>
          <cell r="E93">
            <v>0</v>
          </cell>
          <cell r="F93">
            <v>0</v>
          </cell>
          <cell r="G93">
            <v>30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15</v>
          </cell>
          <cell r="AA93">
            <v>0</v>
          </cell>
          <cell r="AB93">
            <v>0</v>
          </cell>
          <cell r="AC93">
            <v>142</v>
          </cell>
          <cell r="AD93">
            <v>0</v>
          </cell>
          <cell r="AE93">
            <v>0</v>
          </cell>
        </row>
        <row r="94">
          <cell r="A94">
            <v>93</v>
          </cell>
          <cell r="B94">
            <v>0</v>
          </cell>
          <cell r="C94">
            <v>0</v>
          </cell>
          <cell r="D94" t="str">
            <v>VII</v>
          </cell>
          <cell r="E94">
            <v>0</v>
          </cell>
          <cell r="F94">
            <v>0</v>
          </cell>
          <cell r="G94">
            <v>30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15</v>
          </cell>
          <cell r="AA94">
            <v>0</v>
          </cell>
          <cell r="AB94">
            <v>0</v>
          </cell>
          <cell r="AC94">
            <v>142</v>
          </cell>
          <cell r="AD94">
            <v>0</v>
          </cell>
          <cell r="AE94">
            <v>0</v>
          </cell>
        </row>
        <row r="95">
          <cell r="A95">
            <v>94</v>
          </cell>
          <cell r="B95">
            <v>0</v>
          </cell>
          <cell r="C95">
            <v>0</v>
          </cell>
          <cell r="D95" t="str">
            <v>VII</v>
          </cell>
          <cell r="E95">
            <v>0</v>
          </cell>
          <cell r="F95">
            <v>0</v>
          </cell>
          <cell r="G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</v>
          </cell>
          <cell r="AA95">
            <v>0</v>
          </cell>
          <cell r="AB95">
            <v>0</v>
          </cell>
          <cell r="AC95">
            <v>142</v>
          </cell>
          <cell r="AD95">
            <v>0</v>
          </cell>
          <cell r="AE95">
            <v>0</v>
          </cell>
        </row>
        <row r="96">
          <cell r="A96">
            <v>95</v>
          </cell>
          <cell r="B96">
            <v>0</v>
          </cell>
          <cell r="C96">
            <v>0</v>
          </cell>
          <cell r="D96" t="str">
            <v>VII</v>
          </cell>
          <cell r="E96">
            <v>0</v>
          </cell>
          <cell r="F96">
            <v>0</v>
          </cell>
          <cell r="G96">
            <v>30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15</v>
          </cell>
          <cell r="AA96">
            <v>0</v>
          </cell>
          <cell r="AB96">
            <v>0</v>
          </cell>
          <cell r="AC96">
            <v>142</v>
          </cell>
          <cell r="AD96">
            <v>0</v>
          </cell>
          <cell r="AE96">
            <v>0</v>
          </cell>
        </row>
        <row r="97">
          <cell r="A97">
            <v>96</v>
          </cell>
          <cell r="B97">
            <v>0</v>
          </cell>
          <cell r="C97">
            <v>0</v>
          </cell>
          <cell r="D97" t="str">
            <v>VII</v>
          </cell>
          <cell r="E97">
            <v>0</v>
          </cell>
          <cell r="F97">
            <v>0</v>
          </cell>
          <cell r="G97">
            <v>30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15</v>
          </cell>
          <cell r="AA97">
            <v>0</v>
          </cell>
          <cell r="AB97">
            <v>0</v>
          </cell>
          <cell r="AC97">
            <v>142</v>
          </cell>
          <cell r="AD97">
            <v>0</v>
          </cell>
          <cell r="AE97">
            <v>0</v>
          </cell>
        </row>
        <row r="98">
          <cell r="A98">
            <v>97</v>
          </cell>
          <cell r="B98">
            <v>0</v>
          </cell>
          <cell r="C98">
            <v>0</v>
          </cell>
          <cell r="D98" t="str">
            <v>VII</v>
          </cell>
          <cell r="E98">
            <v>0</v>
          </cell>
          <cell r="F98">
            <v>0</v>
          </cell>
          <cell r="G98">
            <v>30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15</v>
          </cell>
          <cell r="AA98">
            <v>0</v>
          </cell>
          <cell r="AB98">
            <v>0</v>
          </cell>
          <cell r="AC98">
            <v>142</v>
          </cell>
          <cell r="AD98">
            <v>0</v>
          </cell>
          <cell r="AE98">
            <v>0</v>
          </cell>
        </row>
        <row r="99">
          <cell r="A99">
            <v>98</v>
          </cell>
          <cell r="B99">
            <v>0</v>
          </cell>
          <cell r="C99">
            <v>0</v>
          </cell>
          <cell r="D99" t="str">
            <v>VII</v>
          </cell>
          <cell r="E99">
            <v>0</v>
          </cell>
          <cell r="F99">
            <v>0</v>
          </cell>
          <cell r="G99">
            <v>30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15</v>
          </cell>
          <cell r="AA99">
            <v>0</v>
          </cell>
          <cell r="AB99">
            <v>0</v>
          </cell>
          <cell r="AC99">
            <v>142</v>
          </cell>
          <cell r="AD99">
            <v>0</v>
          </cell>
          <cell r="AE99">
            <v>0</v>
          </cell>
        </row>
        <row r="100">
          <cell r="A100">
            <v>99</v>
          </cell>
          <cell r="B100" t="str">
            <v>abdu</v>
          </cell>
          <cell r="C100">
            <v>25</v>
          </cell>
          <cell r="D100" t="str">
            <v>VII</v>
          </cell>
          <cell r="E100">
            <v>2015</v>
          </cell>
          <cell r="F100">
            <v>2015</v>
          </cell>
          <cell r="G100">
            <v>30</v>
          </cell>
          <cell r="H100" t="str">
            <v>a</v>
          </cell>
          <cell r="I100">
            <v>4</v>
          </cell>
          <cell r="J100">
            <v>12</v>
          </cell>
          <cell r="K100" t="str">
            <v>a</v>
          </cell>
          <cell r="L100">
            <v>4</v>
          </cell>
          <cell r="M100">
            <v>12</v>
          </cell>
          <cell r="N100" t="str">
            <v>a</v>
          </cell>
          <cell r="O100">
            <v>4</v>
          </cell>
          <cell r="P100">
            <v>12</v>
          </cell>
          <cell r="Q100" t="str">
            <v>a</v>
          </cell>
          <cell r="R100">
            <v>4</v>
          </cell>
          <cell r="S100">
            <v>12</v>
          </cell>
          <cell r="T100" t="str">
            <v>a</v>
          </cell>
          <cell r="U100">
            <v>4</v>
          </cell>
          <cell r="V100">
            <v>12</v>
          </cell>
          <cell r="W100">
            <v>0</v>
          </cell>
          <cell r="X100">
            <v>0</v>
          </cell>
          <cell r="Y100">
            <v>0</v>
          </cell>
          <cell r="Z100">
            <v>15</v>
          </cell>
          <cell r="AA100">
            <v>60</v>
          </cell>
          <cell r="AB100">
            <v>4</v>
          </cell>
          <cell r="AC100">
            <v>142</v>
          </cell>
          <cell r="AD100">
            <v>568</v>
          </cell>
          <cell r="AE100">
            <v>4</v>
          </cell>
        </row>
        <row r="101">
          <cell r="A101">
            <v>100</v>
          </cell>
          <cell r="B101">
            <v>0</v>
          </cell>
          <cell r="C101">
            <v>0</v>
          </cell>
          <cell r="D101" t="str">
            <v>VII</v>
          </cell>
          <cell r="E101">
            <v>0</v>
          </cell>
          <cell r="F101">
            <v>0</v>
          </cell>
          <cell r="G101">
            <v>30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15</v>
          </cell>
          <cell r="AA101">
            <v>0</v>
          </cell>
          <cell r="AB101">
            <v>0</v>
          </cell>
          <cell r="AC101">
            <v>142</v>
          </cell>
          <cell r="AD101">
            <v>0</v>
          </cell>
          <cell r="AE101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3.2851562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2.85546875" style="1" customWidth="1"/>
    <col min="12" max="12" width="21" style="1" customWidth="1"/>
    <col min="13" max="16384" width="9.140625" style="1"/>
  </cols>
  <sheetData>
    <row r="1" spans="1:15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4"/>
      <c r="N1" s="4"/>
      <c r="O1" s="4"/>
    </row>
    <row r="2" spans="1:15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4"/>
      <c r="N2" s="4"/>
      <c r="O2" s="4"/>
    </row>
    <row r="3" spans="1:15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4"/>
      <c r="N3" s="4"/>
      <c r="O3" s="4"/>
    </row>
    <row r="4" spans="1:15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4"/>
      <c r="N4" s="4"/>
      <c r="O4" s="4"/>
    </row>
    <row r="5" spans="1:15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4"/>
      <c r="N5" s="4"/>
      <c r="O5" s="4"/>
    </row>
    <row r="6" spans="1:15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"/>
      <c r="N6" s="4"/>
      <c r="O6" s="4"/>
    </row>
    <row r="7" spans="1:15" ht="18.75" customHeight="1" x14ac:dyDescent="0.25">
      <c r="A7" s="65" t="s">
        <v>17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1'!$A$2:$F$101,2,FALSE)</f>
        <v>#N/A</v>
      </c>
      <c r="H7" s="42"/>
      <c r="I7" s="5" t="s">
        <v>18</v>
      </c>
      <c r="J7" s="6" t="s">
        <v>16</v>
      </c>
      <c r="K7" s="41" t="e">
        <f>VLOOKUP(B7,'[1]SMT 1'!$A$2:$F$101,4,FALSE)</f>
        <v>#N/A</v>
      </c>
      <c r="L7" s="42"/>
      <c r="M7" s="4"/>
      <c r="N7" s="4"/>
      <c r="O7" s="4"/>
    </row>
    <row r="8" spans="1:15" ht="19.5" customHeight="1" x14ac:dyDescent="0.25">
      <c r="A8" s="65"/>
      <c r="B8" s="66"/>
      <c r="C8" s="47"/>
      <c r="D8" s="48"/>
      <c r="E8" s="7" t="s">
        <v>17</v>
      </c>
      <c r="F8" s="8" t="s">
        <v>16</v>
      </c>
      <c r="G8" s="40" t="e">
        <f>VLOOKUP(B7,'[1]SMT 1'!$A$2:$F$101,3,FALSE)</f>
        <v>#N/A</v>
      </c>
      <c r="H8" s="43"/>
      <c r="I8" s="7" t="s">
        <v>19</v>
      </c>
      <c r="J8" s="8" t="s">
        <v>16</v>
      </c>
      <c r="K8" s="40" t="e">
        <f>VLOOKUP(B7,'[1]SMT 1'!$A$2:$F$101,5,FALSE)</f>
        <v>#N/A</v>
      </c>
      <c r="L8" s="43"/>
      <c r="M8" s="4"/>
      <c r="N8" s="4"/>
      <c r="O8" s="4"/>
    </row>
    <row r="9" spans="1:15" ht="19.5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1'!$A$2:$F$101,6,FALSE)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30</v>
      </c>
      <c r="K10" s="41"/>
      <c r="L10" s="15">
        <v>0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VLOOKUP(K9,[1]Paket!$A$10:$F$19,2,FALSE)</f>
        <v>#N/A</v>
      </c>
      <c r="E11" s="58" t="e">
        <f>VLOOKUP(K9,[1]Paket!$A$10:$F$19,3,FALSE)</f>
        <v>#N/A</v>
      </c>
      <c r="F11" s="59"/>
      <c r="G11" s="60"/>
      <c r="H11" s="16" t="e">
        <f>VLOOKUP(K9,[1]Paket!$A$10:$F$19,4,FALSE)</f>
        <v>#N/A</v>
      </c>
      <c r="I11" s="16" t="e">
        <f>VLOOKUP(K9,[1]Paket!$A$10:$F$19,5,FALSE)</f>
        <v>#N/A</v>
      </c>
      <c r="J11" s="39" t="s">
        <v>31</v>
      </c>
      <c r="K11" s="40"/>
      <c r="L11" s="17">
        <v>0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VLOOKUP(K9,[1]Paket!$A$11:$F$19,2,FALSE)</f>
        <v>#N/A</v>
      </c>
      <c r="E12" s="51" t="e">
        <f>VLOOKUP(K9,[1]Paket!$A$11:$F$19,3,FALSE)</f>
        <v>#N/A</v>
      </c>
      <c r="F12" s="52"/>
      <c r="G12" s="53"/>
      <c r="H12" s="16" t="e">
        <f>VLOOKUP(K9,[1]Paket!$A$11:$F$19,4,FALSE)</f>
        <v>#N/A</v>
      </c>
      <c r="I12" s="16" t="e">
        <f>VLOOKUP(K9,[1]Paket!$A$11:$F$19,5,FALSE)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VLOOKUP(K9,[1]Paket!$A$12:$F$19,2,FALSE)</f>
        <v>#N/A</v>
      </c>
      <c r="E13" s="51" t="e">
        <f>VLOOKUP(K9,[1]Paket!$A$12:$F$19,3,FALSE)</f>
        <v>#N/A</v>
      </c>
      <c r="F13" s="52"/>
      <c r="G13" s="53"/>
      <c r="H13" s="16" t="e">
        <f>VLOOKUP(K9,[1]Paket!$A$12:$F$19,4,FALSE)</f>
        <v>#N/A</v>
      </c>
      <c r="I13" s="16" t="e">
        <f>VLOOKUP(K9,[1]Paket!$A$12:$F$19,5,FALSE)</f>
        <v>#N/A</v>
      </c>
      <c r="J13" s="34" t="e">
        <f>I23</f>
        <v>#N/A</v>
      </c>
      <c r="K13" s="35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VLOOKUP(K9,[1]Paket!$A$13:$F$19,2,FALSE)</f>
        <v>#N/A</v>
      </c>
      <c r="E14" s="51" t="e">
        <f>VLOOKUP(K9,[1]Paket!$A$13:$F$19,3,FALSE)</f>
        <v>#N/A</v>
      </c>
      <c r="F14" s="52"/>
      <c r="G14" s="53"/>
      <c r="H14" s="16" t="e">
        <f>VLOOKUP(K9,[1]Paket!$A$13:$F$19,4,FALSE)</f>
        <v>#N/A</v>
      </c>
      <c r="I14" s="16" t="e">
        <f>VLOOKUP(K9,[1]Paket!$A$13:$F$19,5,FALSE)</f>
        <v>#N/A</v>
      </c>
      <c r="J14" s="34" t="s">
        <v>7</v>
      </c>
      <c r="K14" s="35"/>
      <c r="L14" s="36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VLOOKUP(K9,[1]Paket!$A$14:$F$18,2,FALSE)</f>
        <v>#N/A</v>
      </c>
      <c r="E15" s="51" t="e">
        <f>VLOOKUP(K9,[1]Paket!$A$14:$F$18,3,FALSE)</f>
        <v>#N/A</v>
      </c>
      <c r="F15" s="52"/>
      <c r="G15" s="53"/>
      <c r="H15" s="16" t="e">
        <f>VLOOKUP(K9,[1]Paket!$A$14:$F$18,4,FALSE)</f>
        <v>#N/A</v>
      </c>
      <c r="I15" s="16" t="e">
        <f>VLOOKUP(K9,[1]Paket!$A$14:$F$18,5,FALSE)</f>
        <v>#N/A</v>
      </c>
      <c r="J15" s="34" t="s">
        <v>8</v>
      </c>
      <c r="K15" s="35"/>
      <c r="L15" s="36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VLOOKUP(K9,[1]Paket!$A$15:$F$19,2,FALSE)</f>
        <v>#N/A</v>
      </c>
      <c r="E16" s="51" t="e">
        <f>VLOOKUP(K9,[1]Paket!$A$15:$F$19,3,FALSE)</f>
        <v>#N/A</v>
      </c>
      <c r="F16" s="52"/>
      <c r="G16" s="53"/>
      <c r="H16" s="16" t="e">
        <f>VLOOKUP(K9,[1]Paket!$A$15:$F$19,4,FALSE)</f>
        <v>#N/A</v>
      </c>
      <c r="I16" s="16" t="e">
        <f>VLOOKUP(K9,[1]Paket!$A$15:$F$19,5,FALSE)</f>
        <v>#N/A</v>
      </c>
      <c r="J16" s="34"/>
      <c r="K16" s="35"/>
      <c r="L16" s="36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VLOOKUP(K9,[1]Paket!$A$16:$F$18,2,FALSE)</f>
        <v>#N/A</v>
      </c>
      <c r="E17" s="51" t="e">
        <f>VLOOKUP(K9,[1]Paket!$A$16:$F$18,3,FALSE)</f>
        <v>#N/A</v>
      </c>
      <c r="F17" s="52"/>
      <c r="G17" s="53"/>
      <c r="H17" s="16" t="e">
        <f>VLOOKUP(K9,[1]Paket!$A$16:$F$18,4,FALSE)</f>
        <v>#N/A</v>
      </c>
      <c r="I17" s="16" t="e">
        <f>VLOOKUP(K9,[1]Paket!$A$16:$F$18,5,FALSE)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VLOOKUP(K9,[1]Paket!$A$17:$F$18,2,FALSE)</f>
        <v>#N/A</v>
      </c>
      <c r="E18" s="51" t="e">
        <f>VLOOKUP(K9,[1]Paket!$A$17:$F$18,3,FALSE)</f>
        <v>#N/A</v>
      </c>
      <c r="F18" s="52"/>
      <c r="G18" s="53"/>
      <c r="H18" s="16" t="e">
        <f>VLOOKUP(K9,[1]Paket!$A$17:$F$18,4,FALSE)</f>
        <v>#N/A</v>
      </c>
      <c r="I18" s="16" t="e">
        <f>VLOOKUP(K9,[1]Paket!$A$17:$F$18,5,FALSE)</f>
        <v>#N/A</v>
      </c>
      <c r="J18" s="31" t="e">
        <f>VLOOKUP(B7,'[1]SMT 1'!$A$2:$H$101,7,FALSE)</f>
        <v>#N/A</v>
      </c>
      <c r="K18" s="32"/>
      <c r="L18" s="33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VLOOKUP(K9,[1]Paket!$A$18:$F$18,2,FALSE)</f>
        <v>#N/A</v>
      </c>
      <c r="E19" s="51" t="e">
        <f>VLOOKUP(K9,[1]Paket!$A$18:$F$18,3,FALSE)</f>
        <v>#N/A</v>
      </c>
      <c r="F19" s="52"/>
      <c r="G19" s="53"/>
      <c r="H19" s="16" t="e">
        <f>VLOOKUP(K9,[1]Paket!$A$18:$F$18,4,FALSE)</f>
        <v>#N/A</v>
      </c>
      <c r="I19" s="16" t="e">
        <f>VLOOKUP(K9,[1]Paket!$A$18:$F$18,5,FALSE)</f>
        <v>#N/A</v>
      </c>
      <c r="J19" s="71" t="s">
        <v>22</v>
      </c>
      <c r="K19" s="72"/>
      <c r="L19" s="23">
        <f ca="1">NOW()</f>
        <v>46064.634636111114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28"/>
      <c r="F20" s="29"/>
      <c r="G20" s="30"/>
      <c r="H20" s="18"/>
      <c r="I20" s="18"/>
      <c r="J20" s="34" t="s">
        <v>9</v>
      </c>
      <c r="K20" s="35"/>
      <c r="L20" s="36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28"/>
      <c r="F21" s="29"/>
      <c r="G21" s="30"/>
      <c r="H21" s="18"/>
      <c r="I21" s="18"/>
      <c r="J21" s="34"/>
      <c r="K21" s="35"/>
      <c r="L21" s="36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4"/>
      <c r="K22" s="35"/>
      <c r="L22" s="36"/>
      <c r="M22" s="4"/>
      <c r="N22" s="4"/>
      <c r="O22" s="4"/>
    </row>
    <row r="23" spans="3:15" ht="20.100000000000001" customHeight="1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3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</sheetData>
  <sheetProtection password="C74D" sheet="1" objects="1" scenarios="1" selectLockedCells="1"/>
  <mergeCells count="45">
    <mergeCell ref="C25:O25"/>
    <mergeCell ref="A7:A8"/>
    <mergeCell ref="B7:B8"/>
    <mergeCell ref="J23:L23"/>
    <mergeCell ref="C23:H23"/>
    <mergeCell ref="J10:K10"/>
    <mergeCell ref="J13:K13"/>
    <mergeCell ref="E22:G22"/>
    <mergeCell ref="J20:L20"/>
    <mergeCell ref="E18:G18"/>
    <mergeCell ref="J22:L22"/>
    <mergeCell ref="E17:G17"/>
    <mergeCell ref="E14:G14"/>
    <mergeCell ref="J19:K19"/>
    <mergeCell ref="J16:L16"/>
    <mergeCell ref="J15:L15"/>
    <mergeCell ref="C1:D1"/>
    <mergeCell ref="E15:G15"/>
    <mergeCell ref="E16:G16"/>
    <mergeCell ref="E10:G10"/>
    <mergeCell ref="E11:G11"/>
    <mergeCell ref="E12:G12"/>
    <mergeCell ref="E13:G13"/>
    <mergeCell ref="G7:H7"/>
    <mergeCell ref="G8:H8"/>
    <mergeCell ref="E1:L1"/>
    <mergeCell ref="C5:D5"/>
    <mergeCell ref="C4:D4"/>
    <mergeCell ref="C3:D3"/>
    <mergeCell ref="C2:D2"/>
    <mergeCell ref="E5:L5"/>
    <mergeCell ref="E21:G21"/>
    <mergeCell ref="J18:L18"/>
    <mergeCell ref="J14:L14"/>
    <mergeCell ref="E2:L2"/>
    <mergeCell ref="E3:L3"/>
    <mergeCell ref="E4:L4"/>
    <mergeCell ref="J11:K11"/>
    <mergeCell ref="K7:L7"/>
    <mergeCell ref="K8:L8"/>
    <mergeCell ref="C6:L6"/>
    <mergeCell ref="C7:D9"/>
    <mergeCell ref="E19:G19"/>
    <mergeCell ref="E20:G20"/>
    <mergeCell ref="J21:L21"/>
  </mergeCells>
  <pageMargins left="0.5" right="0.5" top="0.49803149600000002" bottom="0.49803149600000002" header="6.4960630000000005E-2" footer="0.31496062992126"/>
  <pageSetup paperSize="9" scale="84" orientation="portrait" horizontalDpi="4294967293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9.140625" style="1"/>
    <col min="2" max="2" width="34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4"/>
      <c r="N1" s="4"/>
      <c r="O1" s="4"/>
    </row>
    <row r="2" spans="1:15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4"/>
      <c r="N2" s="4"/>
      <c r="O2" s="4"/>
    </row>
    <row r="3" spans="1:15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4"/>
      <c r="N3" s="4"/>
      <c r="O3" s="4"/>
    </row>
    <row r="4" spans="1:15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4"/>
      <c r="N4" s="4"/>
      <c r="O4" s="4"/>
    </row>
    <row r="5" spans="1:15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4"/>
      <c r="N5" s="4"/>
      <c r="O5" s="4"/>
    </row>
    <row r="6" spans="1:15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"/>
      <c r="N6" s="4"/>
      <c r="O6" s="4"/>
    </row>
    <row r="7" spans="1:15" ht="18.75" customHeight="1" x14ac:dyDescent="0.25">
      <c r="A7" s="73" t="s">
        <v>17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2'!$A$2:$F$101,2,FALSE)</f>
        <v>#N/A</v>
      </c>
      <c r="H7" s="42"/>
      <c r="I7" s="5" t="s">
        <v>18</v>
      </c>
      <c r="J7" s="6" t="s">
        <v>16</v>
      </c>
      <c r="K7" s="41" t="e">
        <f>VLOOKUP(B7,'[1]SMT 2'!$A$2:$F$101,4,FALSE)</f>
        <v>#N/A</v>
      </c>
      <c r="L7" s="42"/>
      <c r="M7" s="4"/>
      <c r="N7" s="4"/>
      <c r="O7" s="4"/>
    </row>
    <row r="8" spans="1:15" ht="19.5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2'!$A$2:$F$101,3,FALSE)</f>
        <v>#N/A</v>
      </c>
      <c r="H8" s="43"/>
      <c r="I8" s="7" t="s">
        <v>19</v>
      </c>
      <c r="J8" s="8" t="s">
        <v>16</v>
      </c>
      <c r="K8" s="40" t="e">
        <f>VLOOKUP(B7,'[1]SMT 2'!$A$2:$F$101,5,FALSE)</f>
        <v>#N/A</v>
      </c>
      <c r="L8" s="43"/>
      <c r="M8" s="4"/>
      <c r="N8" s="4"/>
      <c r="O8" s="4"/>
    </row>
    <row r="9" spans="1:15" ht="19.5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2'!$A$2:$F$101,6,FALSE)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23</v>
      </c>
      <c r="K10" s="41"/>
      <c r="L10" s="15" t="e">
        <f>VLOOKUP(B7,'[2]SMT 1'!$A$2:$AN$101,37,FALSE)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VLOOKUP(K9,[1]Paket!$G$10:$K$19,2,FALSE)</f>
        <v>#N/A</v>
      </c>
      <c r="E11" s="58" t="e">
        <f>VLOOKUP(K9,[1]Paket!$G$10:$K$19,3,FALSE)</f>
        <v>#N/A</v>
      </c>
      <c r="F11" s="59" t="e">
        <f>VLOOKUP(M9,[1]Paket!$G$10:$K$19,2,FALSE)</f>
        <v>#N/A</v>
      </c>
      <c r="G11" s="60" t="e">
        <f>VLOOKUP(N9,[1]Paket!$G$10:$K$19,2,FALSE)</f>
        <v>#N/A</v>
      </c>
      <c r="H11" s="16" t="e">
        <f>VLOOKUP(K9,[1]Paket!$G$10:$K$19,4,FALSE)</f>
        <v>#N/A</v>
      </c>
      <c r="I11" s="16" t="e">
        <f>VLOOKUP(K9,[1]Paket!$G$10:$K$19,5,FALSE)</f>
        <v>#N/A</v>
      </c>
      <c r="J11" s="39" t="s">
        <v>24</v>
      </c>
      <c r="K11" s="40"/>
      <c r="L11" s="17" t="e">
        <f>VLOOKUP(B7,'[2]SMT 1'!$A$2:$AN$101,40,FALSE)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VLOOKUP(K9,[1]Paket!$G$11:$K$19,2,FALSE)</f>
        <v>#N/A</v>
      </c>
      <c r="E12" s="51" t="e">
        <f>VLOOKUP(K9,[1]Paket!$G$11:$K$19,3,FALSE)</f>
        <v>#N/A</v>
      </c>
      <c r="F12" s="52"/>
      <c r="G12" s="53"/>
      <c r="H12" s="16" t="e">
        <f>VLOOKUP(K9,[1]Paket!$G$11:$K$19,4,FALSE)</f>
        <v>#N/A</v>
      </c>
      <c r="I12" s="16" t="e">
        <f>VLOOKUP(K9,[1]Paket!$G$11:$K$19,5,FALSE)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VLOOKUP(K9,[1]Paket!$G$12:$K$12,2,FALSE)</f>
        <v>#N/A</v>
      </c>
      <c r="E13" s="51" t="e">
        <f>VLOOKUP(K9,[1]Paket!$G$12:$K$12,3,FALSE)</f>
        <v>#N/A</v>
      </c>
      <c r="F13" s="52"/>
      <c r="G13" s="53"/>
      <c r="H13" s="16" t="e">
        <f>VLOOKUP(K9,[1]Paket!$G$12:$K$12,4,FALSE)</f>
        <v>#N/A</v>
      </c>
      <c r="I13" s="16" t="e">
        <f>VLOOKUP(K9,[1]Paket!$G$12:$K$12,5,FALSE)</f>
        <v>#N/A</v>
      </c>
      <c r="J13" s="34" t="e">
        <f>I23</f>
        <v>#N/A</v>
      </c>
      <c r="K13" s="35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VLOOKUP(K9,[1]Paket!$G$13:$K$18,2,FALSE)</f>
        <v>#N/A</v>
      </c>
      <c r="E14" s="51" t="e">
        <f>VLOOKUP(K9,[1]Paket!$G$13:$K$18,3,FALSE)</f>
        <v>#N/A</v>
      </c>
      <c r="F14" s="52"/>
      <c r="G14" s="53"/>
      <c r="H14" s="16" t="e">
        <f>VLOOKUP(K9,[1]Paket!$G$13:$K$18,4,FALSE)</f>
        <v>#N/A</v>
      </c>
      <c r="I14" s="16" t="e">
        <f>VLOOKUP(K9,[1]Paket!$G$13:$K$18,5,FALSE)</f>
        <v>#N/A</v>
      </c>
      <c r="J14" s="34" t="s">
        <v>26</v>
      </c>
      <c r="K14" s="35"/>
      <c r="L14" s="36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VLOOKUP(K9,[1]Paket!$G$14:$K$14,2,FALSE)</f>
        <v>#N/A</v>
      </c>
      <c r="E15" s="51" t="e">
        <f>VLOOKUP(K9,[1]Paket!$G$14:$K$14,3,FALSE)</f>
        <v>#N/A</v>
      </c>
      <c r="F15" s="52"/>
      <c r="G15" s="53"/>
      <c r="H15" s="16" t="e">
        <f>VLOOKUP(K9,[1]Paket!$G$14:$K$14,4,FALSE)</f>
        <v>#N/A</v>
      </c>
      <c r="I15" s="16" t="e">
        <f>VLOOKUP(K9,[1]Paket!$G$14:$K$14,5,FALSE)</f>
        <v>#N/A</v>
      </c>
      <c r="J15" s="34" t="s">
        <v>25</v>
      </c>
      <c r="K15" s="35"/>
      <c r="L15" s="36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VLOOKUP(K9,[1]Paket!$G$15:$K$15,2,FALSE)</f>
        <v>#N/A</v>
      </c>
      <c r="E16" s="51" t="e">
        <f>VLOOKUP(K9,[1]Paket!$G$15:$K$15,3,FALSE)</f>
        <v>#N/A</v>
      </c>
      <c r="F16" s="52"/>
      <c r="G16" s="53"/>
      <c r="H16" s="16" t="e">
        <f>VLOOKUP(K9,[1]Paket!$G$15:$K$15,4,FALSE)</f>
        <v>#N/A</v>
      </c>
      <c r="I16" s="16" t="e">
        <f>VLOOKUP(K9,[1]Paket!$G$15:$K$15,5,FALSE)</f>
        <v>#N/A</v>
      </c>
      <c r="J16" s="34"/>
      <c r="K16" s="35"/>
      <c r="L16" s="36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VLOOKUP(K9,[1]Paket!$G$16:$K$16,2,FALSE)</f>
        <v>#N/A</v>
      </c>
      <c r="E17" s="51" t="e">
        <f>VLOOKUP(K9,[1]Paket!$G$16:$K$16,3,FALSE)</f>
        <v>#N/A</v>
      </c>
      <c r="F17" s="52"/>
      <c r="G17" s="53"/>
      <c r="H17" s="16" t="e">
        <f>VLOOKUP(K9,[1]Paket!$G$16:$K$16,4,FALSE)</f>
        <v>#N/A</v>
      </c>
      <c r="I17" s="16" t="e">
        <f>VLOOKUP(K9,[1]Paket!$G$16:$K$16,5,FALSE)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VLOOKUP(K9,[1]Paket!$G$17:$K$17,2,FALSE)</f>
        <v>#N/A</v>
      </c>
      <c r="E18" s="51" t="e">
        <f>VLOOKUP(K9,[1]Paket!$G$17:$K$17,3,FALSE)</f>
        <v>#N/A</v>
      </c>
      <c r="F18" s="52"/>
      <c r="G18" s="53"/>
      <c r="H18" s="16" t="e">
        <f>VLOOKUP(K9,[1]Paket!$G$17:$K$17,4,FALSE)</f>
        <v>#N/A</v>
      </c>
      <c r="I18" s="16" t="e">
        <f>VLOOKUP(K9,[1]Paket!$G$17:$K$17,5,FALSE)</f>
        <v>#N/A</v>
      </c>
      <c r="J18" s="31" t="e">
        <f>VLOOKUP(B7,'[1]SMT 2'!$A$2:$H$101,7,FALSE)</f>
        <v>#N/A</v>
      </c>
      <c r="K18" s="32"/>
      <c r="L18" s="33"/>
      <c r="M18" s="4"/>
      <c r="N18" s="4"/>
      <c r="O18" s="4"/>
    </row>
    <row r="19" spans="3:15" ht="20.100000000000001" customHeight="1" x14ac:dyDescent="0.25">
      <c r="C19" s="18">
        <v>9</v>
      </c>
      <c r="D19" s="16" t="e">
        <f>VLOOKUP(K9,[1]Paket!$G$18:$K$18,2,FALSE)</f>
        <v>#N/A</v>
      </c>
      <c r="E19" s="51" t="e">
        <f>VLOOKUP(K9,[1]Paket!$G$18:$K$18,3,FALSE)</f>
        <v>#N/A</v>
      </c>
      <c r="F19" s="52"/>
      <c r="G19" s="53"/>
      <c r="H19" s="16" t="e">
        <f>VLOOKUP(K9,[1]Paket!$G$18:$K$18,4,FALSE)</f>
        <v>#N/A</v>
      </c>
      <c r="I19" s="16" t="e">
        <f>VLOOKUP(K9,[1]Paket!$G$18:$K$18,5,FALSE)</f>
        <v>#N/A</v>
      </c>
      <c r="J19" s="71" t="s">
        <v>22</v>
      </c>
      <c r="K19" s="72"/>
      <c r="L19" s="23">
        <f ca="1">NOW()</f>
        <v>46064.634636111114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28"/>
      <c r="F20" s="29"/>
      <c r="G20" s="30"/>
      <c r="H20" s="18"/>
      <c r="I20" s="18"/>
      <c r="J20" s="34" t="s">
        <v>9</v>
      </c>
      <c r="K20" s="35"/>
      <c r="L20" s="36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28"/>
      <c r="F21" s="29"/>
      <c r="G21" s="30"/>
      <c r="H21" s="18"/>
      <c r="I21" s="18"/>
      <c r="J21" s="34"/>
      <c r="K21" s="35"/>
      <c r="L21" s="36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4"/>
      <c r="K22" s="35"/>
      <c r="L22" s="36"/>
      <c r="M22" s="4"/>
      <c r="N22" s="4"/>
      <c r="O22" s="4"/>
    </row>
    <row r="23" spans="3:15" ht="20.100000000000001" customHeight="1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3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sheetProtection password="C74D" sheet="1" objects="1" scenarios="1" selectLockedCells="1"/>
  <mergeCells count="45">
    <mergeCell ref="C1:D1"/>
    <mergeCell ref="E1:L1"/>
    <mergeCell ref="C2:D2"/>
    <mergeCell ref="E2:L2"/>
    <mergeCell ref="C3:D3"/>
    <mergeCell ref="E3:L3"/>
    <mergeCell ref="E10:G10"/>
    <mergeCell ref="J10:K10"/>
    <mergeCell ref="A7:A8"/>
    <mergeCell ref="B7:B8"/>
    <mergeCell ref="C7:D9"/>
    <mergeCell ref="G7:H7"/>
    <mergeCell ref="K7:L7"/>
    <mergeCell ref="G8:H8"/>
    <mergeCell ref="K8:L8"/>
    <mergeCell ref="C4:D4"/>
    <mergeCell ref="E4:L4"/>
    <mergeCell ref="C5:D5"/>
    <mergeCell ref="E5:L5"/>
    <mergeCell ref="C6:L6"/>
    <mergeCell ref="E11:G11"/>
    <mergeCell ref="J11:K11"/>
    <mergeCell ref="E19:G19"/>
    <mergeCell ref="J19:K19"/>
    <mergeCell ref="E12:G12"/>
    <mergeCell ref="E13:G13"/>
    <mergeCell ref="J13:K13"/>
    <mergeCell ref="E14:G14"/>
    <mergeCell ref="J14:L14"/>
    <mergeCell ref="E15:G15"/>
    <mergeCell ref="J15:L15"/>
    <mergeCell ref="E16:G16"/>
    <mergeCell ref="J16:L16"/>
    <mergeCell ref="E17:G17"/>
    <mergeCell ref="E18:G18"/>
    <mergeCell ref="J18:L18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</mergeCells>
  <pageMargins left="0.7" right="0.7" top="0.56000000000000005" bottom="0.75" header="0.3" footer="0.3"/>
  <pageSetup paperSize="9" scale="81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12.85546875" style="1" customWidth="1"/>
    <col min="2" max="2" width="37.855468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4"/>
      <c r="N1" s="4"/>
      <c r="O1" s="4"/>
    </row>
    <row r="2" spans="1:15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4"/>
      <c r="N2" s="4"/>
      <c r="O2" s="4"/>
    </row>
    <row r="3" spans="1:15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4"/>
      <c r="N3" s="4"/>
      <c r="O3" s="4"/>
    </row>
    <row r="4" spans="1:15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4"/>
      <c r="N4" s="4"/>
      <c r="O4" s="4"/>
    </row>
    <row r="5" spans="1:15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4"/>
      <c r="N5" s="4"/>
      <c r="O5" s="4"/>
    </row>
    <row r="6" spans="1:15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3'!$A$2:$H$101,2,FALSE)</f>
        <v>#N/A</v>
      </c>
      <c r="H7" s="42"/>
      <c r="I7" s="5" t="s">
        <v>18</v>
      </c>
      <c r="J7" s="6" t="s">
        <v>16</v>
      </c>
      <c r="K7" s="41" t="e">
        <f>VLOOKUP(B7,'[1]SMT 3'!$A$2:$H$101,4,FALSE)</f>
        <v>#N/A</v>
      </c>
      <c r="L7" s="42"/>
      <c r="M7" s="4"/>
      <c r="N7" s="4"/>
      <c r="O7" s="4"/>
    </row>
    <row r="8" spans="1:15" ht="19.5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3'!$A$2:$H$101,3,FALSE)</f>
        <v>#N/A</v>
      </c>
      <c r="H8" s="43"/>
      <c r="I8" s="7" t="s">
        <v>19</v>
      </c>
      <c r="J8" s="8" t="s">
        <v>16</v>
      </c>
      <c r="K8" s="40" t="e">
        <f>VLOOKUP(B7,'[1]SMT 3'!$A$2:$H$101,5,FALSE)</f>
        <v>#N/A</v>
      </c>
      <c r="L8" s="43"/>
      <c r="M8" s="4"/>
      <c r="N8" s="4"/>
      <c r="O8" s="4"/>
    </row>
    <row r="9" spans="1:15" ht="19.5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3'!$A$2:$H$101,6,FALSE)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23</v>
      </c>
      <c r="K10" s="41"/>
      <c r="L10" s="15" t="e">
        <f>VLOOKUP(B7,'[2]SMT 2'!$A$2:$AN$101,37,FALSE)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VLOOKUP(K9,[1]Paket!$A$26:$E$36,2,FALSE)</f>
        <v>#N/A</v>
      </c>
      <c r="E11" s="74" t="e">
        <f>VLOOKUP(K9,[1]Paket!$A$26:$E$36,3,FALSE)</f>
        <v>#N/A</v>
      </c>
      <c r="F11" s="75"/>
      <c r="G11" s="76"/>
      <c r="H11" s="25" t="e">
        <f>VLOOKUP(K9,[1]Paket!$A$26:$E$36,4,FALSE)</f>
        <v>#N/A</v>
      </c>
      <c r="I11" s="25" t="e">
        <f>VLOOKUP(K9,[1]Paket!$A$26:$E$36,5,FALSE)</f>
        <v>#N/A</v>
      </c>
      <c r="J11" s="39" t="s">
        <v>24</v>
      </c>
      <c r="K11" s="40"/>
      <c r="L11" s="17" t="e">
        <f>VLOOKUP(B7,'[2]SMT 2'!$A$2:$AN$101,40,FALSE)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VLOOKUP(K9,[1]Paket!$A$27:$E$27,2,FALSE)</f>
        <v>#N/A</v>
      </c>
      <c r="E12" s="51" t="e">
        <f>VLOOKUP(K9,[1]Paket!$A$27:$E$27,3,FALSE)</f>
        <v>#N/A</v>
      </c>
      <c r="F12" s="52"/>
      <c r="G12" s="53"/>
      <c r="H12" s="16" t="e">
        <f>VLOOKUP(K9,[1]Paket!$A$27:$E$27,4,FALSE)</f>
        <v>#N/A</v>
      </c>
      <c r="I12" s="16" t="e">
        <f>VLOOKUP(K9,[1]Paket!$A$27:$E$27,5,FALSE)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VLOOKUP(K9,[1]Paket!$A$28:$E$28,2,FALSE)</f>
        <v>#N/A</v>
      </c>
      <c r="E13" s="51" t="e">
        <f>VLOOKUP(K9,[1]Paket!$A$28:$E$28,3,FALSE)</f>
        <v>#N/A</v>
      </c>
      <c r="F13" s="52"/>
      <c r="G13" s="53"/>
      <c r="H13" s="16" t="e">
        <f>VLOOKUP(K9,[1]Paket!$A$28:$E$28,4,FALSE)</f>
        <v>#N/A</v>
      </c>
      <c r="I13" s="16" t="e">
        <f>VLOOKUP(K9,[1]Paket!$A$28:$E$28,5,FALSE)</f>
        <v>#N/A</v>
      </c>
      <c r="J13" s="34" t="e">
        <f>I23</f>
        <v>#N/A</v>
      </c>
      <c r="K13" s="35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VLOOKUP(K9,[1]Paket!$A$29:$E$29,2,FALSE)</f>
        <v>#N/A</v>
      </c>
      <c r="E14" s="51" t="e">
        <f>VLOOKUP(K9,[1]Paket!$A$29:$E$29,3,FALSE)</f>
        <v>#N/A</v>
      </c>
      <c r="F14" s="52"/>
      <c r="G14" s="53"/>
      <c r="H14" s="16" t="e">
        <f>VLOOKUP(K9,[1]Paket!$A$29:$E$29,4,FALSE)</f>
        <v>#N/A</v>
      </c>
      <c r="I14" s="16" t="e">
        <f>VLOOKUP(K9,[1]Paket!$A$29:$E$29,5,FALSE)</f>
        <v>#N/A</v>
      </c>
      <c r="J14" s="34" t="s">
        <v>26</v>
      </c>
      <c r="K14" s="35"/>
      <c r="L14" s="36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VLOOKUP(K9,[1]Paket!$A$30:$E$30,2,FALSE)</f>
        <v>#N/A</v>
      </c>
      <c r="E15" s="51" t="e">
        <f>VLOOKUP(K9,[1]Paket!$A$30:$E$30,3,FALSE)</f>
        <v>#N/A</v>
      </c>
      <c r="F15" s="52"/>
      <c r="G15" s="53"/>
      <c r="H15" s="16" t="e">
        <f>VLOOKUP(K9,[1]Paket!$A$30:$E$30,4,FALSE)</f>
        <v>#N/A</v>
      </c>
      <c r="I15" s="16" t="e">
        <f>VLOOKUP(K9,[1]Paket!$A$30:$E$30,5,FALSE)</f>
        <v>#N/A</v>
      </c>
      <c r="J15" s="34" t="s">
        <v>25</v>
      </c>
      <c r="K15" s="35"/>
      <c r="L15" s="36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VLOOKUP(K9,[1]Paket!$A$31:$E$31,2,FALSE)</f>
        <v>#N/A</v>
      </c>
      <c r="E16" s="51" t="e">
        <f>VLOOKUP(K9,[1]Paket!$A$31:$E$31,3,FALSE)</f>
        <v>#N/A</v>
      </c>
      <c r="F16" s="52"/>
      <c r="G16" s="53"/>
      <c r="H16" s="16" t="e">
        <f>VLOOKUP(K9,[1]Paket!$A$31:$E$31,4,FALSE)</f>
        <v>#N/A</v>
      </c>
      <c r="I16" s="16" t="e">
        <f>VLOOKUP(K9,[1]Paket!$A$31:$E$31,5,FALSE)</f>
        <v>#N/A</v>
      </c>
      <c r="J16" s="34"/>
      <c r="K16" s="35"/>
      <c r="L16" s="36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VLOOKUP(K9,[1]Paket!$A$32:$E$32,2,FALSE)</f>
        <v>#N/A</v>
      </c>
      <c r="E17" s="51" t="e">
        <f>VLOOKUP(K9,[1]Paket!$A$32:$E$32,3,FALSE)</f>
        <v>#N/A</v>
      </c>
      <c r="F17" s="52"/>
      <c r="G17" s="53"/>
      <c r="H17" s="16" t="e">
        <f>VLOOKUP(K9,[1]Paket!$A$32:$E$32,4,FALSE)</f>
        <v>#N/A</v>
      </c>
      <c r="I17" s="16" t="e">
        <f>VLOOKUP(K9,[1]Paket!$A$32:$E$32,5,FALSE)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VLOOKUP(K9,[1]Paket!$A$33:$E$33,2,FALSE)</f>
        <v>#N/A</v>
      </c>
      <c r="E18" s="51" t="e">
        <f>VLOOKUP(K9,[1]Paket!$A$33:$E$33,3,FALSE)</f>
        <v>#N/A</v>
      </c>
      <c r="F18" s="52"/>
      <c r="G18" s="53"/>
      <c r="H18" s="16" t="e">
        <f>VLOOKUP(K9,[1]Paket!$A$33:$E$33,4,FALSE)</f>
        <v>#N/A</v>
      </c>
      <c r="I18" s="16" t="e">
        <f>VLOOKUP(K9,[1]Paket!$A$33:$E$33,5,FALSE)</f>
        <v>#N/A</v>
      </c>
      <c r="J18" s="31" t="e">
        <f>VLOOKUP(B7,'[1]SMT 3'!$A$2:$H$101,7,FALSE)</f>
        <v>#N/A</v>
      </c>
      <c r="K18" s="32"/>
      <c r="L18" s="33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1"/>
      <c r="F19" s="52"/>
      <c r="G19" s="53"/>
      <c r="H19" s="16"/>
      <c r="I19" s="16"/>
      <c r="J19" s="71" t="s">
        <v>22</v>
      </c>
      <c r="K19" s="72"/>
      <c r="L19" s="23">
        <f ca="1">NOW()</f>
        <v>46064.634636111114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28"/>
      <c r="F20" s="29"/>
      <c r="G20" s="30"/>
      <c r="H20" s="18"/>
      <c r="I20" s="18"/>
      <c r="J20" s="34" t="s">
        <v>9</v>
      </c>
      <c r="K20" s="35"/>
      <c r="L20" s="36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28"/>
      <c r="F21" s="29"/>
      <c r="G21" s="30"/>
      <c r="H21" s="18"/>
      <c r="I21" s="18"/>
      <c r="J21" s="34"/>
      <c r="K21" s="35"/>
      <c r="L21" s="36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4"/>
      <c r="K22" s="35"/>
      <c r="L22" s="36"/>
      <c r="M22" s="4"/>
      <c r="N22" s="4"/>
      <c r="O22" s="4"/>
    </row>
    <row r="23" spans="3:15" ht="20.100000000000001" customHeight="1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3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sheetProtection password="C74D" sheet="1" objects="1" scenarios="1" selectLockedCells="1"/>
  <mergeCells count="45">
    <mergeCell ref="C25:O25"/>
    <mergeCell ref="E20:G20"/>
    <mergeCell ref="J20:L20"/>
    <mergeCell ref="E21:G21"/>
    <mergeCell ref="J21:L21"/>
    <mergeCell ref="E22:G22"/>
    <mergeCell ref="C23:H23"/>
    <mergeCell ref="J23:L23"/>
    <mergeCell ref="J22:L22"/>
    <mergeCell ref="E19:G19"/>
    <mergeCell ref="J19:K19"/>
    <mergeCell ref="E18:G18"/>
    <mergeCell ref="J18:L18"/>
    <mergeCell ref="E12:G12"/>
    <mergeCell ref="E17:G17"/>
    <mergeCell ref="E15:G15"/>
    <mergeCell ref="J15:L15"/>
    <mergeCell ref="E13:G13"/>
    <mergeCell ref="J13:K13"/>
    <mergeCell ref="E14:G14"/>
    <mergeCell ref="J14:L14"/>
    <mergeCell ref="E16:G16"/>
    <mergeCell ref="J16:L16"/>
    <mergeCell ref="E10:G10"/>
    <mergeCell ref="J10:K10"/>
    <mergeCell ref="E11:G11"/>
    <mergeCell ref="J11:K11"/>
    <mergeCell ref="C4:D4"/>
    <mergeCell ref="E4:L4"/>
    <mergeCell ref="C5:D5"/>
    <mergeCell ref="E5:L5"/>
    <mergeCell ref="C6:L6"/>
    <mergeCell ref="A7:A8"/>
    <mergeCell ref="B7:B8"/>
    <mergeCell ref="C7:D9"/>
    <mergeCell ref="G7:H7"/>
    <mergeCell ref="K7:L7"/>
    <mergeCell ref="G8:H8"/>
    <mergeCell ref="K8:L8"/>
    <mergeCell ref="C1:D1"/>
    <mergeCell ref="E1:L1"/>
    <mergeCell ref="C2:D2"/>
    <mergeCell ref="E2:L2"/>
    <mergeCell ref="C3:D3"/>
    <mergeCell ref="E3:L3"/>
  </mergeCells>
  <pageMargins left="0.70866141732283472" right="0.70866141732283472" top="0.48" bottom="0.74803149606299213" header="0.31496062992125984" footer="0.31496062992125984"/>
  <pageSetup paperSize="9" scale="80" orientation="portrait" horizontalDpi="4294967293" r:id="rId1"/>
  <colBreaks count="1" manualBreakCount="1">
    <brk id="2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80" zoomScaleNormal="100" zoomScaleSheetLayoutView="80" workbookViewId="0">
      <selection activeCell="P1" sqref="P1"/>
    </sheetView>
  </sheetViews>
  <sheetFormatPr defaultRowHeight="15" x14ac:dyDescent="0.25"/>
  <cols>
    <col min="1" max="1" width="12.710937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21" style="1" customWidth="1"/>
    <col min="13" max="16384" width="9.140625" style="1"/>
  </cols>
  <sheetData>
    <row r="1" spans="1:15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4"/>
      <c r="N1" s="4"/>
      <c r="O1" s="4"/>
    </row>
    <row r="2" spans="1:15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4"/>
      <c r="N2" s="4"/>
      <c r="O2" s="4"/>
    </row>
    <row r="3" spans="1:15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4"/>
      <c r="N3" s="4"/>
      <c r="O3" s="4"/>
    </row>
    <row r="4" spans="1:15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4"/>
      <c r="N4" s="4"/>
      <c r="O4" s="4"/>
    </row>
    <row r="5" spans="1:15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4"/>
      <c r="N5" s="4"/>
      <c r="O5" s="4"/>
    </row>
    <row r="6" spans="1:15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"/>
      <c r="N6" s="4"/>
      <c r="O6" s="4"/>
    </row>
    <row r="7" spans="1:15" ht="18.75" customHeight="1" x14ac:dyDescent="0.25">
      <c r="A7" s="73" t="s">
        <v>32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4'!$A$2:$H$101,2,FALSE)</f>
        <v>#N/A</v>
      </c>
      <c r="H7" s="42"/>
      <c r="I7" s="5" t="s">
        <v>18</v>
      </c>
      <c r="J7" s="6" t="s">
        <v>16</v>
      </c>
      <c r="K7" s="41" t="e">
        <f>VLOOKUP(B7,'[1]SMT 4'!$A$2:$H$101,4,FALSE)</f>
        <v>#N/A</v>
      </c>
      <c r="L7" s="42"/>
      <c r="M7" s="4"/>
      <c r="N7" s="4"/>
      <c r="O7" s="4"/>
    </row>
    <row r="8" spans="1:15" ht="19.5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4'!$A$2:$H$101,3,FALSE)</f>
        <v>#N/A</v>
      </c>
      <c r="H8" s="43"/>
      <c r="I8" s="7" t="s">
        <v>19</v>
      </c>
      <c r="J8" s="8" t="s">
        <v>16</v>
      </c>
      <c r="K8" s="40" t="e">
        <f>VLOOKUP(B7,'[1]SMT 4'!$A$2:$H$101,5,FALSE)</f>
        <v>#N/A</v>
      </c>
      <c r="L8" s="43"/>
      <c r="M8" s="4"/>
      <c r="N8" s="4"/>
      <c r="O8" s="4"/>
    </row>
    <row r="9" spans="1:15" ht="19.5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4'!$A$2:$H$101,6,FALSE)</f>
        <v>#N/A</v>
      </c>
      <c r="L9" s="12"/>
      <c r="M9" s="4"/>
      <c r="N9" s="4"/>
      <c r="O9" s="4"/>
    </row>
    <row r="10" spans="1:15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23</v>
      </c>
      <c r="K10" s="41"/>
      <c r="L10" s="15" t="e">
        <f>VLOOKUP(B7,'[2]SMT 3'!$A$2:$AK$101,34,FALSE)</f>
        <v>#N/A</v>
      </c>
      <c r="M10" s="4"/>
      <c r="N10" s="4"/>
      <c r="O10" s="4"/>
    </row>
    <row r="11" spans="1:15" ht="20.100000000000001" customHeight="1" x14ac:dyDescent="0.25">
      <c r="C11" s="16">
        <v>1</v>
      </c>
      <c r="D11" s="16" t="e">
        <f>VLOOKUP(K9,[1]Paket!$G$26:$K$35,2,FALSE)</f>
        <v>#N/A</v>
      </c>
      <c r="E11" s="74" t="e">
        <f>VLOOKUP(K9,[1]Paket!$G$26:$K$35,3,FALSE)</f>
        <v>#N/A</v>
      </c>
      <c r="F11" s="75"/>
      <c r="G11" s="76"/>
      <c r="H11" s="16" t="e">
        <f>VLOOKUP(K9,[1]Paket!$G$26:$K$35,4,FALSE)</f>
        <v>#N/A</v>
      </c>
      <c r="I11" s="16" t="e">
        <f>VLOOKUP(K9,[1]Paket!$G$26:$K$35,5,FALSE)</f>
        <v>#N/A</v>
      </c>
      <c r="J11" s="39" t="s">
        <v>24</v>
      </c>
      <c r="K11" s="40"/>
      <c r="L11" s="17" t="e">
        <f>VLOOKUP(B7,'[2]SMT 3'!$A$2:$AK$103,37,FALSE)</f>
        <v>#N/A</v>
      </c>
      <c r="M11" s="4"/>
      <c r="N11" s="4"/>
      <c r="O11" s="4"/>
    </row>
    <row r="12" spans="1:15" ht="20.100000000000001" customHeight="1" x14ac:dyDescent="0.25">
      <c r="C12" s="18">
        <v>2</v>
      </c>
      <c r="D12" s="16" t="e">
        <f>VLOOKUP(K9,[1]Paket!$G$27:$K$27,2,FALSE)</f>
        <v>#N/A</v>
      </c>
      <c r="E12" s="51" t="e">
        <f>VLOOKUP(K9,[1]Paket!$G$27:$K$27,3,FALSE)</f>
        <v>#N/A</v>
      </c>
      <c r="F12" s="52"/>
      <c r="G12" s="53"/>
      <c r="H12" s="16" t="e">
        <f>VLOOKUP(K9,[1]Paket!$G$27:$K$27,4,FALSE)</f>
        <v>#N/A</v>
      </c>
      <c r="I12" s="16" t="e">
        <f>VLOOKUP(K9,[1]Paket!$G$27:$K$27,5,FALSE)</f>
        <v>#N/A</v>
      </c>
      <c r="J12" s="7" t="s">
        <v>6</v>
      </c>
      <c r="K12" s="19"/>
      <c r="L12" s="20"/>
      <c r="M12" s="4"/>
      <c r="N12" s="4"/>
      <c r="O12" s="21"/>
    </row>
    <row r="13" spans="1:15" ht="20.100000000000001" customHeight="1" x14ac:dyDescent="0.25">
      <c r="C13" s="18">
        <v>3</v>
      </c>
      <c r="D13" s="16" t="e">
        <f>VLOOKUP(K9,[1]Paket!$G$28:$K$28,2,FALSE)</f>
        <v>#N/A</v>
      </c>
      <c r="E13" s="51" t="e">
        <f>VLOOKUP(K9,[1]Paket!$G$28:$K$28,3,FALSE)</f>
        <v>#N/A</v>
      </c>
      <c r="F13" s="52"/>
      <c r="G13" s="53"/>
      <c r="H13" s="16" t="e">
        <f>VLOOKUP(K9,[1]Paket!$G$28:$K$28,4,FALSE)</f>
        <v>#N/A</v>
      </c>
      <c r="I13" s="16" t="e">
        <f>VLOOKUP(K9,[1]Paket!$G$28:$K$28,5,FALSE)</f>
        <v>#N/A</v>
      </c>
      <c r="J13" s="34" t="e">
        <f>I23</f>
        <v>#N/A</v>
      </c>
      <c r="K13" s="35"/>
      <c r="L13" s="22" t="s">
        <v>3</v>
      </c>
      <c r="M13" s="4"/>
      <c r="N13" s="4"/>
      <c r="O13" s="4"/>
    </row>
    <row r="14" spans="1:15" ht="20.100000000000001" customHeight="1" x14ac:dyDescent="0.25">
      <c r="C14" s="18">
        <v>4</v>
      </c>
      <c r="D14" s="16" t="e">
        <f>VLOOKUP(K9,[1]Paket!$G$29:$K$29,2,FALSE)</f>
        <v>#N/A</v>
      </c>
      <c r="E14" s="51" t="e">
        <f>VLOOKUP(K9,[1]Paket!$G$29:$K$29,3,FALSE)</f>
        <v>#N/A</v>
      </c>
      <c r="F14" s="52"/>
      <c r="G14" s="53"/>
      <c r="H14" s="16" t="e">
        <f>VLOOKUP(K9,[1]Paket!$G$29:$K$29,4,FALSE)</f>
        <v>#N/A</v>
      </c>
      <c r="I14" s="16" t="e">
        <f>VLOOKUP(K9,[1]Paket!$G$29:$K$29,5,FALSE)</f>
        <v>#N/A</v>
      </c>
      <c r="J14" s="34" t="s">
        <v>26</v>
      </c>
      <c r="K14" s="35"/>
      <c r="L14" s="36"/>
      <c r="M14" s="4"/>
      <c r="N14" s="4"/>
      <c r="O14" s="4"/>
    </row>
    <row r="15" spans="1:15" ht="20.100000000000001" customHeight="1" x14ac:dyDescent="0.25">
      <c r="C15" s="18">
        <v>5</v>
      </c>
      <c r="D15" s="16" t="e">
        <f>VLOOKUP(K9,[1]Paket!$G$30:$K$30,2,FALSE)</f>
        <v>#N/A</v>
      </c>
      <c r="E15" s="51" t="e">
        <f>VLOOKUP(K9,[1]Paket!$G$30:$K$30,3,FALSE)</f>
        <v>#N/A</v>
      </c>
      <c r="F15" s="52"/>
      <c r="G15" s="53"/>
      <c r="H15" s="16" t="e">
        <f>VLOOKUP(K9,[1]Paket!$G$30:$K$30,4,FALSE)</f>
        <v>#N/A</v>
      </c>
      <c r="I15" s="16" t="e">
        <f>VLOOKUP(K9,[1]Paket!$G$30:$K$30,5,FALSE)</f>
        <v>#N/A</v>
      </c>
      <c r="J15" s="34" t="s">
        <v>25</v>
      </c>
      <c r="K15" s="35"/>
      <c r="L15" s="36"/>
      <c r="M15" s="4"/>
      <c r="N15" s="4"/>
      <c r="O15" s="4"/>
    </row>
    <row r="16" spans="1:15" ht="20.100000000000001" customHeight="1" x14ac:dyDescent="0.25">
      <c r="C16" s="18">
        <v>6</v>
      </c>
      <c r="D16" s="16" t="e">
        <f>VLOOKUP(K9,[1]Paket!$G$31:$K$31,2,FALSE)</f>
        <v>#N/A</v>
      </c>
      <c r="E16" s="51" t="e">
        <f>VLOOKUP(K9,[1]Paket!$G$31:$K$31,3,FALSE)</f>
        <v>#N/A</v>
      </c>
      <c r="F16" s="52"/>
      <c r="G16" s="53"/>
      <c r="H16" s="16" t="e">
        <f>VLOOKUP(K9,[1]Paket!$G$31:$K$31,4,FALSE)</f>
        <v>#N/A</v>
      </c>
      <c r="I16" s="16" t="e">
        <f>VLOOKUP(K9,[1]Paket!$G$31:$K$31,5,FALSE)</f>
        <v>#N/A</v>
      </c>
      <c r="J16" s="34"/>
      <c r="K16" s="35"/>
      <c r="L16" s="36"/>
      <c r="M16" s="4"/>
      <c r="N16" s="4"/>
      <c r="O16" s="4"/>
    </row>
    <row r="17" spans="3:15" ht="20.100000000000001" customHeight="1" x14ac:dyDescent="0.25">
      <c r="C17" s="18">
        <v>7</v>
      </c>
      <c r="D17" s="16" t="e">
        <f>VLOOKUP(K9,[1]Paket!$G$32:$K$32,2,FALSE)</f>
        <v>#N/A</v>
      </c>
      <c r="E17" s="51" t="e">
        <f>VLOOKUP(K9,[1]Paket!$G$32:$K$32,3,FALSE)</f>
        <v>#N/A</v>
      </c>
      <c r="F17" s="52"/>
      <c r="G17" s="53"/>
      <c r="H17" s="16" t="e">
        <f>VLOOKUP(K9,[1]Paket!$G$32:$K$32,4,FALSE)</f>
        <v>#N/A</v>
      </c>
      <c r="I17" s="16" t="e">
        <f>VLOOKUP(K9,[1]Paket!$G$32:$K$32,5,FALSE)</f>
        <v>#N/A</v>
      </c>
      <c r="J17" s="19"/>
      <c r="K17" s="19"/>
      <c r="L17" s="20"/>
      <c r="M17" s="4"/>
      <c r="N17" s="4"/>
      <c r="O17" s="4"/>
    </row>
    <row r="18" spans="3:15" ht="20.100000000000001" customHeight="1" x14ac:dyDescent="0.25">
      <c r="C18" s="18">
        <v>8</v>
      </c>
      <c r="D18" s="16" t="e">
        <f>VLOOKUP(K9,[1]Paket!$G$33:$K$33,2,FALSE)</f>
        <v>#N/A</v>
      </c>
      <c r="E18" s="51" t="e">
        <f>VLOOKUP(K9,[1]Paket!$G$33:$K$33,3,FALSE)</f>
        <v>#N/A</v>
      </c>
      <c r="F18" s="52"/>
      <c r="G18" s="53"/>
      <c r="H18" s="16" t="e">
        <f>VLOOKUP(K9,[1]Paket!$G$33:$K$33,4,FALSE)</f>
        <v>#N/A</v>
      </c>
      <c r="I18" s="16" t="e">
        <f>VLOOKUP(K9,[1]Paket!$G$33:$K$33,5,FALSE)</f>
        <v>#N/A</v>
      </c>
      <c r="J18" s="31" t="e">
        <f>VLOOKUP(B7,'[1]SMT 4'!$A$2:$H$101,7,FALSE)</f>
        <v>#N/A</v>
      </c>
      <c r="K18" s="32"/>
      <c r="L18" s="33"/>
      <c r="M18" s="4"/>
      <c r="N18" s="4"/>
      <c r="O18" s="4"/>
    </row>
    <row r="19" spans="3:15" ht="20.100000000000001" customHeight="1" x14ac:dyDescent="0.25">
      <c r="C19" s="18">
        <v>9</v>
      </c>
      <c r="D19" s="16"/>
      <c r="E19" s="51"/>
      <c r="F19" s="52"/>
      <c r="G19" s="53"/>
      <c r="H19" s="16"/>
      <c r="I19" s="16"/>
      <c r="J19" s="71" t="s">
        <v>22</v>
      </c>
      <c r="K19" s="72"/>
      <c r="L19" s="23">
        <f ca="1">NOW()</f>
        <v>46064.634636111114</v>
      </c>
      <c r="M19" s="4"/>
      <c r="N19" s="4"/>
      <c r="O19" s="4"/>
    </row>
    <row r="20" spans="3:15" ht="20.100000000000001" customHeight="1" x14ac:dyDescent="0.25">
      <c r="C20" s="18">
        <v>10</v>
      </c>
      <c r="D20" s="18"/>
      <c r="E20" s="28"/>
      <c r="F20" s="29"/>
      <c r="G20" s="30"/>
      <c r="H20" s="18"/>
      <c r="I20" s="18"/>
      <c r="J20" s="34" t="s">
        <v>9</v>
      </c>
      <c r="K20" s="35"/>
      <c r="L20" s="36"/>
      <c r="M20" s="4"/>
      <c r="N20" s="4"/>
      <c r="O20" s="4"/>
    </row>
    <row r="21" spans="3:15" ht="20.100000000000001" customHeight="1" x14ac:dyDescent="0.25">
      <c r="C21" s="18">
        <v>11</v>
      </c>
      <c r="D21" s="18"/>
      <c r="E21" s="28"/>
      <c r="F21" s="29"/>
      <c r="G21" s="30"/>
      <c r="H21" s="18"/>
      <c r="I21" s="18"/>
      <c r="J21" s="34"/>
      <c r="K21" s="35"/>
      <c r="L21" s="36"/>
      <c r="M21" s="4"/>
      <c r="N21" s="4"/>
      <c r="O21" s="4"/>
    </row>
    <row r="22" spans="3:15" ht="20.100000000000001" customHeight="1" x14ac:dyDescent="0.25">
      <c r="C22" s="24">
        <v>12</v>
      </c>
      <c r="D22" s="24"/>
      <c r="E22" s="68"/>
      <c r="F22" s="69"/>
      <c r="G22" s="70"/>
      <c r="H22" s="24"/>
      <c r="I22" s="24"/>
      <c r="J22" s="34"/>
      <c r="K22" s="35"/>
      <c r="L22" s="36"/>
      <c r="M22" s="4"/>
      <c r="N22" s="4"/>
      <c r="O22" s="4"/>
    </row>
    <row r="23" spans="3:15" ht="20.100000000000001" customHeight="1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3"/>
      <c r="M23" s="4"/>
      <c r="N23" s="4"/>
      <c r="O23" s="4"/>
    </row>
    <row r="24" spans="3:15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3:15" x14ac:dyDescent="0.25"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3:15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3:15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3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3:15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3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3:15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3:15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3:15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3:15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3:15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3:15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sheetProtection password="C74D" sheet="1" objects="1" scenarios="1" selectLockedCells="1"/>
  <mergeCells count="45">
    <mergeCell ref="E19:G19"/>
    <mergeCell ref="J19:K19"/>
    <mergeCell ref="C23:H23"/>
    <mergeCell ref="J23:L23"/>
    <mergeCell ref="C25:O25"/>
    <mergeCell ref="E20:G20"/>
    <mergeCell ref="J20:L20"/>
    <mergeCell ref="E21:G21"/>
    <mergeCell ref="J21:L21"/>
    <mergeCell ref="E22:G22"/>
    <mergeCell ref="J22:L22"/>
    <mergeCell ref="E16:G16"/>
    <mergeCell ref="J16:L16"/>
    <mergeCell ref="E17:G17"/>
    <mergeCell ref="E18:G18"/>
    <mergeCell ref="J18:L18"/>
    <mergeCell ref="E13:G13"/>
    <mergeCell ref="J13:K13"/>
    <mergeCell ref="E14:G14"/>
    <mergeCell ref="J14:L14"/>
    <mergeCell ref="E15:G15"/>
    <mergeCell ref="J15:L15"/>
    <mergeCell ref="E10:G10"/>
    <mergeCell ref="J10:K10"/>
    <mergeCell ref="E11:G11"/>
    <mergeCell ref="J11:K11"/>
    <mergeCell ref="E12:G12"/>
    <mergeCell ref="A7:A8"/>
    <mergeCell ref="B7:B8"/>
    <mergeCell ref="C7:D9"/>
    <mergeCell ref="G7:H7"/>
    <mergeCell ref="K7:L7"/>
    <mergeCell ref="G8:H8"/>
    <mergeCell ref="K8:L8"/>
    <mergeCell ref="C4:D4"/>
    <mergeCell ref="E4:L4"/>
    <mergeCell ref="C5:D5"/>
    <mergeCell ref="E5:L5"/>
    <mergeCell ref="C6:L6"/>
    <mergeCell ref="C1:D1"/>
    <mergeCell ref="E1:L1"/>
    <mergeCell ref="C2:D2"/>
    <mergeCell ref="E2:L2"/>
    <mergeCell ref="C3:D3"/>
    <mergeCell ref="E3:L3"/>
  </mergeCells>
  <pageMargins left="0.7" right="0.7" top="0.43" bottom="0.75" header="0.3" footer="0.3"/>
  <pageSetup paperSize="9" scale="81" orientation="portrait" horizontalDpi="4294967293" r:id="rId1"/>
  <colBreaks count="1" manualBreakCount="1">
    <brk id="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zoomScale="80" zoomScaleNormal="100" zoomScaleSheetLayoutView="80" workbookViewId="0">
      <selection activeCell="B10" sqref="B10"/>
    </sheetView>
  </sheetViews>
  <sheetFormatPr defaultRowHeight="15" x14ac:dyDescent="0.25"/>
  <cols>
    <col min="1" max="1" width="10.5703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61"/>
      <c r="N1" s="4"/>
      <c r="O1" s="4"/>
      <c r="P1" s="4"/>
    </row>
    <row r="2" spans="1:16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37"/>
      <c r="N2" s="4"/>
      <c r="O2" s="4"/>
      <c r="P2" s="4"/>
    </row>
    <row r="3" spans="1:16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37"/>
      <c r="N3" s="4"/>
      <c r="O3" s="4"/>
      <c r="P3" s="4"/>
    </row>
    <row r="4" spans="1:16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38"/>
      <c r="N4" s="4"/>
      <c r="O4" s="4"/>
      <c r="P4" s="4"/>
    </row>
    <row r="5" spans="1:16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38"/>
      <c r="N5" s="4"/>
      <c r="O5" s="4"/>
      <c r="P5" s="4"/>
    </row>
    <row r="6" spans="1:16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5'!$A$2:$H$101,2,FALSE)</f>
        <v>#N/A</v>
      </c>
      <c r="H7" s="42"/>
      <c r="I7" s="5" t="s">
        <v>18</v>
      </c>
      <c r="J7" s="6" t="s">
        <v>16</v>
      </c>
      <c r="K7" s="41" t="e">
        <f>VLOOKUP(B7,'[1]SMT 5'!$A$2:$H$101,4,FALSE)</f>
        <v>#N/A</v>
      </c>
      <c r="L7" s="41"/>
      <c r="M7" s="42"/>
      <c r="N7" s="4"/>
      <c r="O7" s="4"/>
      <c r="P7" s="4"/>
    </row>
    <row r="8" spans="1:16" ht="20.100000000000001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5'!$A$2:$H$101,3,FALSE)</f>
        <v>#N/A</v>
      </c>
      <c r="H8" s="43"/>
      <c r="I8" s="7" t="s">
        <v>19</v>
      </c>
      <c r="J8" s="8" t="s">
        <v>16</v>
      </c>
      <c r="K8" s="40" t="e">
        <f>VLOOKUP(B7,'[1]SMT 5'!$A$2:$H$101,5,FALSE)</f>
        <v>#N/A</v>
      </c>
      <c r="L8" s="40"/>
      <c r="M8" s="43"/>
      <c r="N8" s="4"/>
      <c r="O8" s="4"/>
      <c r="P8" s="4"/>
    </row>
    <row r="9" spans="1:16" ht="20.100000000000001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5'!$A$2:$H$101,6,FALSE)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28</v>
      </c>
      <c r="K10" s="41"/>
      <c r="L10" s="26" t="s">
        <v>16</v>
      </c>
      <c r="M10" s="15" t="e">
        <f>VLOOKUP(B7,'[2]SMT 4'!$A$2:$AK$101,34,FALSE)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VLOOKUP(K9,[1]Paket!$A$42:$E$42,2,FALSE)</f>
        <v>#N/A</v>
      </c>
      <c r="E11" s="74" t="e">
        <f>VLOOKUP(K9,[1]Paket!$A$42:$E$42,3,FALSE)</f>
        <v>#N/A</v>
      </c>
      <c r="F11" s="75"/>
      <c r="G11" s="76"/>
      <c r="H11" s="16" t="e">
        <f>VLOOKUP(K9,[1]Paket!$A$42:$E$42,4,FALSE)</f>
        <v>#N/A</v>
      </c>
      <c r="I11" s="16" t="e">
        <f>VLOOKUP(K9,[1]Paket!$A$42:$E$42,5,FALSE)</f>
        <v>#N/A</v>
      </c>
      <c r="J11" s="39" t="s">
        <v>29</v>
      </c>
      <c r="K11" s="40"/>
      <c r="L11" s="27" t="s">
        <v>16</v>
      </c>
      <c r="M11" s="17" t="e">
        <f>VLOOKUP(B7,'[2]SMT 4'!$A$2:$AK$101,37,FALSE)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VLOOKUP(K9,[1]Paket!$A$43:$E$43,2,FALSE)</f>
        <v>#N/A</v>
      </c>
      <c r="E12" s="51" t="e">
        <f>VLOOKUP(K9,[1]Paket!$A$43:$E$43,3,FALSE)</f>
        <v>#N/A</v>
      </c>
      <c r="F12" s="52"/>
      <c r="G12" s="53"/>
      <c r="H12" s="16" t="e">
        <f>VLOOKUP(K9,[1]Paket!$A$43:$E$43,4,FALSE)</f>
        <v>#N/A</v>
      </c>
      <c r="I12" s="16" t="e">
        <f>VLOOKUP(K9,[1]Paket!$A$43:$E$43,5,FALSE)</f>
        <v>#N/A</v>
      </c>
      <c r="J12" s="34" t="s">
        <v>27</v>
      </c>
      <c r="K12" s="35"/>
      <c r="L12" s="35"/>
      <c r="M12" s="36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VLOOKUP(K9,[1]Paket!$A$44:$E$44,2,FALSE)</f>
        <v>#N/A</v>
      </c>
      <c r="E13" s="51" t="e">
        <f>VLOOKUP(K9,[1]Paket!$A$44:$E$44,3,FALSE)</f>
        <v>#N/A</v>
      </c>
      <c r="F13" s="52"/>
      <c r="G13" s="53"/>
      <c r="H13" s="16" t="e">
        <f>VLOOKUP(K9,[1]Paket!$A$44:$E$44,4,FALSE)</f>
        <v>#N/A</v>
      </c>
      <c r="I13" s="16" t="e">
        <f>VLOOKUP(K9,[1]Paket!$A$44:$E$44,5,FALSE)</f>
        <v>#N/A</v>
      </c>
      <c r="J13" s="34" t="e">
        <f>I23</f>
        <v>#N/A</v>
      </c>
      <c r="K13" s="35"/>
      <c r="L13" s="40" t="s">
        <v>3</v>
      </c>
      <c r="M13" s="43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VLOOKUP(K9,[1]Paket!$A$45:$E$45,2,FALSE)</f>
        <v>#N/A</v>
      </c>
      <c r="E14" s="51" t="e">
        <f>VLOOKUP(K9,[1]Paket!$A$45:$E$45,3,FALSE)</f>
        <v>#N/A</v>
      </c>
      <c r="F14" s="52"/>
      <c r="G14" s="53"/>
      <c r="H14" s="16" t="e">
        <f>VLOOKUP(K9,[1]Paket!$A$45:$E$45,4,FALSE)</f>
        <v>#N/A</v>
      </c>
      <c r="I14" s="16" t="e">
        <f>VLOOKUP(K9,[1]Paket!$A$45:$E$45,5,FALSE)</f>
        <v>#N/A</v>
      </c>
      <c r="J14" s="34" t="s">
        <v>26</v>
      </c>
      <c r="K14" s="35"/>
      <c r="L14" s="35"/>
      <c r="M14" s="36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VLOOKUP(K9,[1]Paket!$A$46:$E$46,2,FALSE)</f>
        <v>#N/A</v>
      </c>
      <c r="E15" s="51" t="e">
        <f>VLOOKUP(K9,[1]Paket!$A$46:$E$46,3,FALSE)</f>
        <v>#N/A</v>
      </c>
      <c r="F15" s="52"/>
      <c r="G15" s="53"/>
      <c r="H15" s="16" t="e">
        <f>VLOOKUP(K9,[1]Paket!$A$46:$E$46,4,FALSE)</f>
        <v>#N/A</v>
      </c>
      <c r="I15" s="16" t="e">
        <f>VLOOKUP(K9,[1]Paket!$A$46:$E$46,5,FALSE)</f>
        <v>#N/A</v>
      </c>
      <c r="J15" s="34" t="s">
        <v>25</v>
      </c>
      <c r="K15" s="35"/>
      <c r="L15" s="35"/>
      <c r="M15" s="36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VLOOKUP(K9,[1]Paket!$A$47:$E$47,2,FALSE)</f>
        <v>#N/A</v>
      </c>
      <c r="E16" s="51" t="e">
        <f>VLOOKUP(K9,[1]Paket!$A$47:$E$47,3,FALSE)</f>
        <v>#N/A</v>
      </c>
      <c r="F16" s="52"/>
      <c r="G16" s="53"/>
      <c r="H16" s="16" t="e">
        <f>VLOOKUP(K9,[1]Paket!$A$47:$E$47,4,FALSE)</f>
        <v>#N/A</v>
      </c>
      <c r="I16" s="16" t="e">
        <f>VLOOKUP(K9,[1]Paket!$A$47:$E$47,5,FALSE)</f>
        <v>#N/A</v>
      </c>
      <c r="J16" s="34"/>
      <c r="K16" s="35"/>
      <c r="L16" s="35"/>
      <c r="M16" s="36"/>
      <c r="N16" s="4"/>
      <c r="O16" s="4"/>
      <c r="P16" s="4"/>
    </row>
    <row r="17" spans="3:16" ht="20.100000000000001" customHeight="1" x14ac:dyDescent="0.25">
      <c r="C17" s="18">
        <v>7</v>
      </c>
      <c r="D17" s="16" t="e">
        <f>VLOOKUP(K9,[1]Paket!$A$48:$E$48,2,FALSE)</f>
        <v>#N/A</v>
      </c>
      <c r="E17" s="51" t="e">
        <f>VLOOKUP(K9,[1]Paket!$A$48:$E$48,3,FALSE)</f>
        <v>#N/A</v>
      </c>
      <c r="F17" s="52"/>
      <c r="G17" s="53"/>
      <c r="H17" s="16" t="e">
        <f>VLOOKUP(K9,[1]Paket!$A$48:$E$48,4,FALSE)</f>
        <v>#N/A</v>
      </c>
      <c r="I17" s="16" t="e">
        <f>VLOOKUP(K9,[1]Paket!$A$48:$E$48,5,FALSE)</f>
        <v>#N/A</v>
      </c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1"/>
      <c r="F18" s="52"/>
      <c r="G18" s="53"/>
      <c r="H18" s="16"/>
      <c r="I18" s="16"/>
      <c r="J18" s="31" t="e">
        <f>VLOOKUP(B7,'[1]SMT 5'!$A$2:$H$101,7,FALSE)</f>
        <v>#N/A</v>
      </c>
      <c r="K18" s="32"/>
      <c r="L18" s="32"/>
      <c r="M18" s="33"/>
      <c r="N18" s="4"/>
      <c r="O18" s="4"/>
      <c r="P18" s="4"/>
    </row>
    <row r="19" spans="3:16" ht="20.100000000000001" customHeight="1" x14ac:dyDescent="0.25">
      <c r="C19" s="18"/>
      <c r="D19" s="16"/>
      <c r="E19" s="51"/>
      <c r="F19" s="52"/>
      <c r="G19" s="53"/>
      <c r="H19" s="16"/>
      <c r="I19" s="16"/>
      <c r="J19" s="71" t="s">
        <v>22</v>
      </c>
      <c r="K19" s="72"/>
      <c r="L19" s="78">
        <f ca="1">NOW()</f>
        <v>46064.634636111114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28"/>
      <c r="F20" s="29"/>
      <c r="G20" s="30"/>
      <c r="H20" s="18"/>
      <c r="I20" s="18"/>
      <c r="J20" s="34" t="s">
        <v>9</v>
      </c>
      <c r="K20" s="35"/>
      <c r="L20" s="35"/>
      <c r="M20" s="36"/>
      <c r="N20" s="4"/>
      <c r="O20" s="4"/>
      <c r="P20" s="4"/>
    </row>
    <row r="21" spans="3:16" ht="20.100000000000001" customHeight="1" x14ac:dyDescent="0.25">
      <c r="C21" s="18"/>
      <c r="D21" s="18"/>
      <c r="E21" s="28"/>
      <c r="F21" s="29"/>
      <c r="G21" s="30"/>
      <c r="H21" s="18"/>
      <c r="I21" s="18"/>
      <c r="J21" s="34"/>
      <c r="K21" s="35"/>
      <c r="L21" s="35"/>
      <c r="M21" s="36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4"/>
      <c r="K22" s="35"/>
      <c r="L22" s="35"/>
      <c r="M22" s="36"/>
      <c r="N22" s="4"/>
      <c r="O22" s="4"/>
      <c r="P22" s="4"/>
    </row>
    <row r="23" spans="3:16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2"/>
      <c r="M23" s="33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</sheetData>
  <sheetProtection password="C74D" sheet="1" objects="1" scenarios="1" selectLockedCells="1"/>
  <mergeCells count="48">
    <mergeCell ref="C23:H23"/>
    <mergeCell ref="J23:M23"/>
    <mergeCell ref="C25:P25"/>
    <mergeCell ref="L19:M19"/>
    <mergeCell ref="L13:M13"/>
    <mergeCell ref="E20:G20"/>
    <mergeCell ref="J20:M20"/>
    <mergeCell ref="E21:G21"/>
    <mergeCell ref="J21:M21"/>
    <mergeCell ref="E22:G22"/>
    <mergeCell ref="J22:M22"/>
    <mergeCell ref="E16:G16"/>
    <mergeCell ref="J16:M16"/>
    <mergeCell ref="E17:G17"/>
    <mergeCell ref="E18:G18"/>
    <mergeCell ref="J18:M18"/>
    <mergeCell ref="E19:G19"/>
    <mergeCell ref="J19:K19"/>
    <mergeCell ref="E13:G13"/>
    <mergeCell ref="J13:K13"/>
    <mergeCell ref="E14:G14"/>
    <mergeCell ref="J14:M14"/>
    <mergeCell ref="E15:G15"/>
    <mergeCell ref="J15:M15"/>
    <mergeCell ref="E10:G10"/>
    <mergeCell ref="J10:K10"/>
    <mergeCell ref="E11:G11"/>
    <mergeCell ref="J11:K11"/>
    <mergeCell ref="E12:G12"/>
    <mergeCell ref="J12:M12"/>
    <mergeCell ref="A7:A8"/>
    <mergeCell ref="B7:B8"/>
    <mergeCell ref="C7:D9"/>
    <mergeCell ref="G7:H7"/>
    <mergeCell ref="K7:M7"/>
    <mergeCell ref="G8:H8"/>
    <mergeCell ref="K8:M8"/>
    <mergeCell ref="C4:D4"/>
    <mergeCell ref="E4:M4"/>
    <mergeCell ref="C5:D5"/>
    <mergeCell ref="E5:M5"/>
    <mergeCell ref="C6:M6"/>
    <mergeCell ref="C1:D1"/>
    <mergeCell ref="E1:M1"/>
    <mergeCell ref="C2:D2"/>
    <mergeCell ref="E2:M2"/>
    <mergeCell ref="C3:D3"/>
    <mergeCell ref="E3:M3"/>
  </mergeCells>
  <pageMargins left="0.7" right="0.7" top="0.49" bottom="0.75" header="0.3" footer="0.3"/>
  <pageSetup paperSize="9" scale="80" orientation="portrait" horizontalDpi="4294967293" r:id="rId1"/>
  <colBreaks count="1" manualBreakCount="1">
    <brk id="13" max="2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zoomScale="80" zoomScaleNormal="100" zoomScaleSheetLayoutView="80" workbookViewId="0">
      <selection activeCell="B10" sqref="B10"/>
    </sheetView>
  </sheetViews>
  <sheetFormatPr defaultRowHeight="15" x14ac:dyDescent="0.25"/>
  <cols>
    <col min="1" max="1" width="11.42578125" style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61"/>
      <c r="N1" s="4"/>
      <c r="O1" s="4"/>
      <c r="P1" s="4"/>
    </row>
    <row r="2" spans="1:16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37"/>
      <c r="N2" s="4"/>
      <c r="O2" s="4"/>
      <c r="P2" s="4"/>
    </row>
    <row r="3" spans="1:16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37"/>
      <c r="N3" s="4"/>
      <c r="O3" s="4"/>
      <c r="P3" s="4"/>
    </row>
    <row r="4" spans="1:16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38"/>
      <c r="N4" s="4"/>
      <c r="O4" s="4"/>
      <c r="P4" s="4"/>
    </row>
    <row r="5" spans="1:16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38"/>
      <c r="N5" s="4"/>
      <c r="O5" s="4"/>
      <c r="P5" s="4"/>
    </row>
    <row r="6" spans="1:16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6'!$A$2:$H$101,2,FALSE)</f>
        <v>#N/A</v>
      </c>
      <c r="H7" s="42"/>
      <c r="I7" s="5" t="s">
        <v>18</v>
      </c>
      <c r="J7" s="6" t="s">
        <v>16</v>
      </c>
      <c r="K7" s="41" t="e">
        <f>VLOOKUP(B7,'[1]SMT 6'!$A$2:$H$101,4,FALSE)</f>
        <v>#N/A</v>
      </c>
      <c r="L7" s="41"/>
      <c r="M7" s="42"/>
      <c r="N7" s="4"/>
      <c r="O7" s="4"/>
      <c r="P7" s="4"/>
    </row>
    <row r="8" spans="1:16" ht="20.100000000000001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6'!$A$2:$H$101,3,FALSE)</f>
        <v>#N/A</v>
      </c>
      <c r="H8" s="43"/>
      <c r="I8" s="7" t="s">
        <v>19</v>
      </c>
      <c r="J8" s="8" t="s">
        <v>16</v>
      </c>
      <c r="K8" s="40" t="e">
        <f>VLOOKUP(B7,'[1]SMT 6'!$A$2:$H$101,5,FALSE)</f>
        <v>#N/A</v>
      </c>
      <c r="L8" s="40"/>
      <c r="M8" s="43"/>
      <c r="N8" s="4"/>
      <c r="O8" s="4"/>
      <c r="P8" s="4"/>
    </row>
    <row r="9" spans="1:16" ht="20.100000000000001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6'!$A$2:$H$101,6,FALSE)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28</v>
      </c>
      <c r="K10" s="41"/>
      <c r="L10" s="26" t="s">
        <v>16</v>
      </c>
      <c r="M10" s="15" t="e">
        <f>VLOOKUP(B7,'[2]SMT 5'!$A$2:$AH$101,31,FALSE)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VLOOKUP(K9,[1]Paket!$G$42:$K$42,2,FALSE)</f>
        <v>#N/A</v>
      </c>
      <c r="E11" s="74" t="e">
        <f>VLOOKUP(K9,[1]Paket!$G$42:$K$42,3,FALSE)</f>
        <v>#N/A</v>
      </c>
      <c r="F11" s="75"/>
      <c r="G11" s="76"/>
      <c r="H11" s="16" t="e">
        <f>VLOOKUP(K9,[1]Paket!$G$42:$K$42,4,FALSE)</f>
        <v>#N/A</v>
      </c>
      <c r="I11" s="16" t="e">
        <f>VLOOKUP(K9,[1]Paket!$G$42:$K$42,5,FALSE)</f>
        <v>#N/A</v>
      </c>
      <c r="J11" s="39" t="s">
        <v>29</v>
      </c>
      <c r="K11" s="40"/>
      <c r="L11" s="27" t="s">
        <v>16</v>
      </c>
      <c r="M11" s="17" t="e">
        <f>VLOOKUP(B7,'[2]SMT 5'!$A$2:$AH$101,34,FALSE)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VLOOKUP(K9,[1]Paket!$G$43:$K$43,2,FALSE)</f>
        <v>#N/A</v>
      </c>
      <c r="E12" s="51" t="e">
        <f>VLOOKUP(K9,[1]Paket!$G$43:$K$43,3,FALSE)</f>
        <v>#N/A</v>
      </c>
      <c r="F12" s="52"/>
      <c r="G12" s="53"/>
      <c r="H12" s="16" t="e">
        <f>VLOOKUP(K9,[1]Paket!$G$43:$K$43,4,FALSE)</f>
        <v>#N/A</v>
      </c>
      <c r="I12" s="16" t="e">
        <f>VLOOKUP(K9,[1]Paket!$G$43:$K$43,5,FALSE)</f>
        <v>#N/A</v>
      </c>
      <c r="J12" s="34" t="s">
        <v>27</v>
      </c>
      <c r="K12" s="35"/>
      <c r="L12" s="35"/>
      <c r="M12" s="36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VLOOKUP(K9,[1]Paket!$G$44:$K$44,2,FALSE)</f>
        <v>#N/A</v>
      </c>
      <c r="E13" s="51" t="e">
        <f>VLOOKUP(K9,[1]Paket!$G$44:$K$44,3,FALSE)</f>
        <v>#N/A</v>
      </c>
      <c r="F13" s="52"/>
      <c r="G13" s="53"/>
      <c r="H13" s="16" t="e">
        <f>VLOOKUP(K9,[1]Paket!$G$44:$K$44,4,FALSE)</f>
        <v>#N/A</v>
      </c>
      <c r="I13" s="16" t="e">
        <f>VLOOKUP(K9,[1]Paket!$G$44:$K$44,5,FALSE)</f>
        <v>#N/A</v>
      </c>
      <c r="J13" s="34" t="e">
        <f>I23</f>
        <v>#N/A</v>
      </c>
      <c r="K13" s="35"/>
      <c r="L13" s="40" t="s">
        <v>3</v>
      </c>
      <c r="M13" s="43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VLOOKUP(K9,[1]Paket!$G$45:$K$45,2,FALSE)</f>
        <v>#N/A</v>
      </c>
      <c r="E14" s="51" t="e">
        <f>VLOOKUP(K9,[1]Paket!$G$45:$K$45,3,FALSE)</f>
        <v>#N/A</v>
      </c>
      <c r="F14" s="52"/>
      <c r="G14" s="53"/>
      <c r="H14" s="16" t="e">
        <f>VLOOKUP(K9,[1]Paket!$G$45:$K$45,4,FALSE)</f>
        <v>#N/A</v>
      </c>
      <c r="I14" s="16" t="e">
        <f>VLOOKUP(K9,[1]Paket!$G$45:$K$45,5,FALSE)</f>
        <v>#N/A</v>
      </c>
      <c r="J14" s="34" t="s">
        <v>26</v>
      </c>
      <c r="K14" s="35"/>
      <c r="L14" s="35"/>
      <c r="M14" s="36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VLOOKUP(K9,[1]Paket!$G$46:$K$46,2,FALSE)</f>
        <v>#N/A</v>
      </c>
      <c r="E15" s="51" t="e">
        <f>VLOOKUP(K9,[1]Paket!$G$46:$K$46,3,FALSE)</f>
        <v>#N/A</v>
      </c>
      <c r="F15" s="52"/>
      <c r="G15" s="53"/>
      <c r="H15" s="16" t="e">
        <f>VLOOKUP(K9,[1]Paket!$G$46:$K$46,4,FALSE)</f>
        <v>#N/A</v>
      </c>
      <c r="I15" s="16" t="e">
        <f>VLOOKUP(K9,[1]Paket!$G$46:$K$46,5,FALSE)</f>
        <v>#N/A</v>
      </c>
      <c r="J15" s="34" t="s">
        <v>25</v>
      </c>
      <c r="K15" s="35"/>
      <c r="L15" s="35"/>
      <c r="M15" s="36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VLOOKUP(K9,[1]Paket!$G$47:$K$47,2,FALSE)</f>
        <v>#N/A</v>
      </c>
      <c r="E16" s="51" t="e">
        <f>VLOOKUP(K9,[1]Paket!$G$47:$K$47,3,FALSE)</f>
        <v>#N/A</v>
      </c>
      <c r="F16" s="52"/>
      <c r="G16" s="53"/>
      <c r="H16" s="16" t="e">
        <f>VLOOKUP(K9,[1]Paket!$G$47:$K$47,4,FALSE)</f>
        <v>#N/A</v>
      </c>
      <c r="I16" s="16" t="e">
        <f>VLOOKUP(K9,[1]Paket!$G$47:$K$47,5,FALSE)</f>
        <v>#N/A</v>
      </c>
      <c r="J16" s="34"/>
      <c r="K16" s="35"/>
      <c r="L16" s="35"/>
      <c r="M16" s="36"/>
      <c r="N16" s="4"/>
      <c r="O16" s="4"/>
      <c r="P16" s="4"/>
    </row>
    <row r="17" spans="3:16" ht="20.100000000000001" customHeight="1" x14ac:dyDescent="0.25">
      <c r="C17" s="18">
        <v>7</v>
      </c>
      <c r="D17" s="16" t="e">
        <f>VLOOKUP(K9,[1]Paket!$G$48:$K$48,2,FALSE)</f>
        <v>#N/A</v>
      </c>
      <c r="E17" s="51" t="e">
        <f>VLOOKUP(K9,[1]Paket!$G$48:$K$48,3,FALSE)</f>
        <v>#N/A</v>
      </c>
      <c r="F17" s="52"/>
      <c r="G17" s="53"/>
      <c r="H17" s="16" t="e">
        <f>VLOOKUP(K9,[1]Paket!$G$48:$K$48,4,FALSE)</f>
        <v>#N/A</v>
      </c>
      <c r="I17" s="16" t="e">
        <f>VLOOKUP(K9,[1]Paket!$G$48:$K$48,5,FALSE)</f>
        <v>#N/A</v>
      </c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1"/>
      <c r="F18" s="52"/>
      <c r="G18" s="53"/>
      <c r="H18" s="16"/>
      <c r="I18" s="16"/>
      <c r="J18" s="31" t="e">
        <f>VLOOKUP(B7,'[1]SMT 6'!$A$2:$H$101,7,FALSE)</f>
        <v>#N/A</v>
      </c>
      <c r="K18" s="32"/>
      <c r="L18" s="32"/>
      <c r="M18" s="33"/>
      <c r="N18" s="4"/>
      <c r="O18" s="4"/>
      <c r="P18" s="4"/>
    </row>
    <row r="19" spans="3:16" ht="20.100000000000001" customHeight="1" x14ac:dyDescent="0.25">
      <c r="C19" s="18"/>
      <c r="D19" s="16"/>
      <c r="E19" s="51"/>
      <c r="F19" s="52"/>
      <c r="G19" s="53"/>
      <c r="H19" s="16"/>
      <c r="I19" s="16"/>
      <c r="J19" s="71" t="s">
        <v>22</v>
      </c>
      <c r="K19" s="72"/>
      <c r="L19" s="78">
        <f ca="1">NOW()</f>
        <v>46064.634636111114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28"/>
      <c r="F20" s="29"/>
      <c r="G20" s="30"/>
      <c r="H20" s="18"/>
      <c r="I20" s="18"/>
      <c r="J20" s="34" t="s">
        <v>9</v>
      </c>
      <c r="K20" s="35"/>
      <c r="L20" s="35"/>
      <c r="M20" s="36"/>
      <c r="N20" s="4"/>
      <c r="O20" s="4"/>
      <c r="P20" s="4"/>
    </row>
    <row r="21" spans="3:16" ht="20.100000000000001" customHeight="1" x14ac:dyDescent="0.25">
      <c r="C21" s="18"/>
      <c r="D21" s="18"/>
      <c r="E21" s="28"/>
      <c r="F21" s="29"/>
      <c r="G21" s="30"/>
      <c r="H21" s="18"/>
      <c r="I21" s="18"/>
      <c r="J21" s="34"/>
      <c r="K21" s="35"/>
      <c r="L21" s="35"/>
      <c r="M21" s="36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4"/>
      <c r="K22" s="35"/>
      <c r="L22" s="35"/>
      <c r="M22" s="36"/>
      <c r="N22" s="4"/>
      <c r="O22" s="4"/>
      <c r="P22" s="4"/>
    </row>
    <row r="23" spans="3:16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2"/>
      <c r="M23" s="33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3:16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3:16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3:16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J20:M20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E13:G13"/>
    <mergeCell ref="J13:K13"/>
    <mergeCell ref="L13:M13"/>
    <mergeCell ref="E14:G14"/>
    <mergeCell ref="J14:M14"/>
    <mergeCell ref="E10:G10"/>
    <mergeCell ref="J10:K10"/>
    <mergeCell ref="E11:G11"/>
    <mergeCell ref="J11:K11"/>
    <mergeCell ref="E12:G12"/>
    <mergeCell ref="J12:M12"/>
    <mergeCell ref="A7:A8"/>
    <mergeCell ref="B7:B8"/>
    <mergeCell ref="C7:D9"/>
    <mergeCell ref="G7:H7"/>
    <mergeCell ref="K7:M7"/>
    <mergeCell ref="G8:H8"/>
    <mergeCell ref="K8:M8"/>
    <mergeCell ref="C4:D4"/>
    <mergeCell ref="E4:M4"/>
    <mergeCell ref="C5:D5"/>
    <mergeCell ref="E5:M5"/>
    <mergeCell ref="C6:M6"/>
    <mergeCell ref="C1:D1"/>
    <mergeCell ref="E1:M1"/>
    <mergeCell ref="C2:D2"/>
    <mergeCell ref="E2:M2"/>
    <mergeCell ref="C3:D3"/>
    <mergeCell ref="E3:M3"/>
  </mergeCells>
  <pageMargins left="0.70866141732283472" right="0.70866141732283472" top="0.56000000000000005" bottom="0.74803149606299213" header="0.31496062992125984" footer="0.31496062992125984"/>
  <pageSetup paperSize="9" scale="8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80" zoomScaleNormal="80" zoomScaleSheetLayoutView="80" workbookViewId="0">
      <selection activeCell="Q1" sqref="Q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6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61"/>
      <c r="N1" s="4"/>
      <c r="O1" s="4"/>
      <c r="P1" s="4"/>
    </row>
    <row r="2" spans="1:16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37"/>
      <c r="N2" s="4"/>
      <c r="O2" s="4"/>
      <c r="P2" s="4"/>
    </row>
    <row r="3" spans="1:16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37"/>
      <c r="N3" s="4"/>
      <c r="O3" s="4"/>
      <c r="P3" s="4"/>
    </row>
    <row r="4" spans="1:16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38"/>
      <c r="N4" s="4"/>
      <c r="O4" s="4"/>
      <c r="P4" s="4"/>
    </row>
    <row r="5" spans="1:16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38"/>
      <c r="N5" s="4"/>
      <c r="O5" s="4"/>
      <c r="P5" s="4"/>
    </row>
    <row r="6" spans="1:16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"/>
      <c r="O6" s="4"/>
      <c r="P6" s="4"/>
    </row>
    <row r="7" spans="1:16" ht="20.100000000000001" customHeight="1" x14ac:dyDescent="0.25">
      <c r="A7" s="73" t="s">
        <v>32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7'!$A$2:$H$101,2,FALSE)</f>
        <v>#N/A</v>
      </c>
      <c r="H7" s="42"/>
      <c r="I7" s="5" t="s">
        <v>18</v>
      </c>
      <c r="J7" s="6" t="s">
        <v>16</v>
      </c>
      <c r="K7" s="41" t="e">
        <f>VLOOKUP(B7,'[1]SMT 7'!$A$2:$H$101,4,FALSE)</f>
        <v>#N/A</v>
      </c>
      <c r="L7" s="41"/>
      <c r="M7" s="42"/>
      <c r="N7" s="4"/>
      <c r="O7" s="4"/>
      <c r="P7" s="4"/>
    </row>
    <row r="8" spans="1:16" ht="20.100000000000001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7'!$A$2:$H$101,3,FALSE)</f>
        <v>#N/A</v>
      </c>
      <c r="H8" s="43"/>
      <c r="I8" s="7" t="s">
        <v>19</v>
      </c>
      <c r="J8" s="8" t="s">
        <v>16</v>
      </c>
      <c r="K8" s="40" t="e">
        <f>VLOOKUP(B7,'[1]SMT 7'!$A$2:$H$101,5,FALSE)</f>
        <v>#N/A</v>
      </c>
      <c r="L8" s="40"/>
      <c r="M8" s="43"/>
      <c r="N8" s="4"/>
      <c r="O8" s="4"/>
      <c r="P8" s="4"/>
    </row>
    <row r="9" spans="1:16" ht="20.100000000000001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7'!$A$2:$H$101,6,FALSE)</f>
        <v>#N/A</v>
      </c>
      <c r="L9" s="11"/>
      <c r="M9" s="12"/>
      <c r="N9" s="4"/>
      <c r="O9" s="4"/>
      <c r="P9" s="4"/>
    </row>
    <row r="10" spans="1:16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28</v>
      </c>
      <c r="K10" s="41"/>
      <c r="L10" s="26" t="s">
        <v>16</v>
      </c>
      <c r="M10" s="15" t="e">
        <f>VLOOKUP(B7,'[2]SMT 6'!$A$2:$AH$101,31,FALSE)</f>
        <v>#N/A</v>
      </c>
      <c r="N10" s="4"/>
      <c r="O10" s="4"/>
      <c r="P10" s="4"/>
    </row>
    <row r="11" spans="1:16" ht="20.100000000000001" customHeight="1" x14ac:dyDescent="0.25">
      <c r="C11" s="16">
        <v>1</v>
      </c>
      <c r="D11" s="16" t="e">
        <f>VLOOKUP(K9,[1]Paket!$A$58:$E$58,2,FALSE)</f>
        <v>#N/A</v>
      </c>
      <c r="E11" s="74" t="e">
        <f>VLOOKUP(K9,[1]Paket!$A$58:$E$58,3,FALSE)</f>
        <v>#N/A</v>
      </c>
      <c r="F11" s="75"/>
      <c r="G11" s="76"/>
      <c r="H11" s="16" t="e">
        <f>VLOOKUP(K9,[1]Paket!$A$58:$E$58,4,FALSE)</f>
        <v>#N/A</v>
      </c>
      <c r="I11" s="16" t="e">
        <f>VLOOKUP(K9,[1]Paket!$A$58:$E$58,5,FALSE)</f>
        <v>#N/A</v>
      </c>
      <c r="J11" s="39" t="s">
        <v>29</v>
      </c>
      <c r="K11" s="40"/>
      <c r="L11" s="27" t="s">
        <v>16</v>
      </c>
      <c r="M11" s="17" t="e">
        <f>VLOOKUP(B7,'[2]SMT 6'!$A$2:$AH$101,34,FALSE)</f>
        <v>#N/A</v>
      </c>
      <c r="N11" s="4"/>
      <c r="O11" s="4"/>
      <c r="P11" s="4"/>
    </row>
    <row r="12" spans="1:16" ht="20.100000000000001" customHeight="1" x14ac:dyDescent="0.25">
      <c r="C12" s="18">
        <v>2</v>
      </c>
      <c r="D12" s="16" t="e">
        <f>VLOOKUP(K9,[1]Paket!$A$59:$E$59,2,FALSE)</f>
        <v>#N/A</v>
      </c>
      <c r="E12" s="51" t="e">
        <f>VLOOKUP(K9,[1]Paket!$A$59:$E$59,3,FALSE)</f>
        <v>#N/A</v>
      </c>
      <c r="F12" s="52"/>
      <c r="G12" s="53"/>
      <c r="H12" s="16" t="e">
        <f>VLOOKUP(K9,[1]Paket!$A$59:$E$59,4,FALSE)</f>
        <v>#N/A</v>
      </c>
      <c r="I12" s="16" t="e">
        <f>VLOOKUP(K9,[1]Paket!$A$59:$E$59,5,FALSE)</f>
        <v>#N/A</v>
      </c>
      <c r="J12" s="34" t="s">
        <v>27</v>
      </c>
      <c r="K12" s="35"/>
      <c r="L12" s="35"/>
      <c r="M12" s="36"/>
      <c r="N12" s="4"/>
      <c r="O12" s="4"/>
      <c r="P12" s="21"/>
    </row>
    <row r="13" spans="1:16" ht="20.100000000000001" customHeight="1" x14ac:dyDescent="0.25">
      <c r="C13" s="18">
        <v>3</v>
      </c>
      <c r="D13" s="16" t="e">
        <f>VLOOKUP(K9,[1]Paket!$A$60:$E$60,2,FALSE)</f>
        <v>#N/A</v>
      </c>
      <c r="E13" s="51" t="e">
        <f>VLOOKUP(K9,[1]Paket!$A$60:$E$60,3,FALSE)</f>
        <v>#N/A</v>
      </c>
      <c r="F13" s="52"/>
      <c r="G13" s="53"/>
      <c r="H13" s="16" t="e">
        <f>VLOOKUP(K9,[1]Paket!$A$60:$E$60,4,FALSE)</f>
        <v>#N/A</v>
      </c>
      <c r="I13" s="16" t="e">
        <f>VLOOKUP(K9,[1]Paket!$A$60:$E$60,5,FALSE)</f>
        <v>#N/A</v>
      </c>
      <c r="J13" s="34" t="e">
        <f>I23</f>
        <v>#N/A</v>
      </c>
      <c r="K13" s="35"/>
      <c r="L13" s="40" t="s">
        <v>3</v>
      </c>
      <c r="M13" s="43"/>
      <c r="N13" s="4"/>
      <c r="O13" s="4"/>
      <c r="P13" s="4"/>
    </row>
    <row r="14" spans="1:16" ht="20.100000000000001" customHeight="1" x14ac:dyDescent="0.25">
      <c r="C14" s="18">
        <v>4</v>
      </c>
      <c r="D14" s="16" t="e">
        <f>VLOOKUP(K9,[1]Paket!$A$61:$E$61,2,FALSE)</f>
        <v>#N/A</v>
      </c>
      <c r="E14" s="51" t="e">
        <f>VLOOKUP(K9,[1]Paket!$A$61:$E$61,3,FALSE)</f>
        <v>#N/A</v>
      </c>
      <c r="F14" s="52"/>
      <c r="G14" s="53"/>
      <c r="H14" s="16" t="e">
        <f>VLOOKUP(K9,[1]Paket!$A$61:$E$61,4,FALSE)</f>
        <v>#N/A</v>
      </c>
      <c r="I14" s="16" t="e">
        <f>VLOOKUP(K9,[1]Paket!$A$61:$E$61,5,FALSE)</f>
        <v>#N/A</v>
      </c>
      <c r="J14" s="34" t="s">
        <v>26</v>
      </c>
      <c r="K14" s="35"/>
      <c r="L14" s="35"/>
      <c r="M14" s="36"/>
      <c r="N14" s="4"/>
      <c r="O14" s="4"/>
      <c r="P14" s="4"/>
    </row>
    <row r="15" spans="1:16" ht="20.100000000000001" customHeight="1" x14ac:dyDescent="0.25">
      <c r="C15" s="18">
        <v>5</v>
      </c>
      <c r="D15" s="16" t="e">
        <f>VLOOKUP(K9,[1]Paket!$A$62:$E$62,2,FALSE)</f>
        <v>#N/A</v>
      </c>
      <c r="E15" s="51" t="e">
        <f>VLOOKUP(K9,[1]Paket!$A$62:$E$62,3,FALSE)</f>
        <v>#N/A</v>
      </c>
      <c r="F15" s="52"/>
      <c r="G15" s="53"/>
      <c r="H15" s="16" t="e">
        <f>VLOOKUP(K9,[1]Paket!$A$62:$E$62,4,FALSE)</f>
        <v>#N/A</v>
      </c>
      <c r="I15" s="16" t="e">
        <f>VLOOKUP(K9,[1]Paket!$A$62:$E$62,5,FALSE)</f>
        <v>#N/A</v>
      </c>
      <c r="J15" s="34" t="s">
        <v>25</v>
      </c>
      <c r="K15" s="35"/>
      <c r="L15" s="35"/>
      <c r="M15" s="36"/>
      <c r="N15" s="4"/>
      <c r="O15" s="4"/>
      <c r="P15" s="4"/>
    </row>
    <row r="16" spans="1:16" ht="20.100000000000001" customHeight="1" x14ac:dyDescent="0.25">
      <c r="C16" s="18">
        <v>6</v>
      </c>
      <c r="D16" s="16" t="e">
        <f>VLOOKUP(K9,[1]Paket!$A$63:$E$63,2,FALSE)</f>
        <v>#N/A</v>
      </c>
      <c r="E16" s="51" t="e">
        <f>VLOOKUP(K9,[1]Paket!$A$63:$E$63,3,FALSE)</f>
        <v>#N/A</v>
      </c>
      <c r="F16" s="52"/>
      <c r="G16" s="53"/>
      <c r="H16" s="16" t="e">
        <f>VLOOKUP(K9,[1]Paket!$A$63:$E$63,4,FALSE)</f>
        <v>#N/A</v>
      </c>
      <c r="I16" s="16" t="e">
        <f>VLOOKUP(K9,[1]Paket!$A$63:$E$63,5,FALSE)</f>
        <v>#N/A</v>
      </c>
      <c r="J16" s="34"/>
      <c r="K16" s="35"/>
      <c r="L16" s="35"/>
      <c r="M16" s="36"/>
      <c r="N16" s="4"/>
      <c r="O16" s="4"/>
      <c r="P16" s="4"/>
    </row>
    <row r="17" spans="3:16" ht="20.100000000000001" customHeight="1" x14ac:dyDescent="0.25">
      <c r="C17" s="18"/>
      <c r="D17" s="16"/>
      <c r="E17" s="51"/>
      <c r="F17" s="52"/>
      <c r="G17" s="53"/>
      <c r="H17" s="16"/>
      <c r="I17" s="16"/>
      <c r="J17" s="19"/>
      <c r="K17" s="19"/>
      <c r="L17" s="19"/>
      <c r="M17" s="20"/>
      <c r="N17" s="4"/>
      <c r="O17" s="4"/>
      <c r="P17" s="4"/>
    </row>
    <row r="18" spans="3:16" ht="20.100000000000001" customHeight="1" x14ac:dyDescent="0.25">
      <c r="C18" s="18"/>
      <c r="D18" s="16"/>
      <c r="E18" s="51"/>
      <c r="F18" s="52"/>
      <c r="G18" s="53"/>
      <c r="H18" s="16"/>
      <c r="I18" s="16"/>
      <c r="J18" s="31" t="e">
        <f>VLOOKUP(B7,'[1]SMT 7'!$A$2:$H$101,7,FALSE)</f>
        <v>#N/A</v>
      </c>
      <c r="K18" s="32"/>
      <c r="L18" s="32"/>
      <c r="M18" s="33"/>
      <c r="N18" s="4"/>
      <c r="O18" s="4"/>
      <c r="P18" s="4"/>
    </row>
    <row r="19" spans="3:16" ht="20.100000000000001" customHeight="1" x14ac:dyDescent="0.25">
      <c r="C19" s="18"/>
      <c r="D19" s="16"/>
      <c r="E19" s="51"/>
      <c r="F19" s="52"/>
      <c r="G19" s="53"/>
      <c r="H19" s="16"/>
      <c r="I19" s="16"/>
      <c r="J19" s="71" t="s">
        <v>22</v>
      </c>
      <c r="K19" s="72"/>
      <c r="L19" s="78">
        <f ca="1">NOW()</f>
        <v>46064.634636111114</v>
      </c>
      <c r="M19" s="79"/>
      <c r="N19" s="4"/>
      <c r="O19" s="4"/>
      <c r="P19" s="4"/>
    </row>
    <row r="20" spans="3:16" ht="20.100000000000001" customHeight="1" x14ac:dyDescent="0.25">
      <c r="C20" s="18"/>
      <c r="D20" s="18"/>
      <c r="E20" s="28"/>
      <c r="F20" s="29"/>
      <c r="G20" s="30"/>
      <c r="H20" s="18"/>
      <c r="I20" s="18"/>
      <c r="J20" s="34" t="s">
        <v>9</v>
      </c>
      <c r="K20" s="35"/>
      <c r="L20" s="35"/>
      <c r="M20" s="36"/>
      <c r="N20" s="4"/>
      <c r="O20" s="4"/>
      <c r="P20" s="4"/>
    </row>
    <row r="21" spans="3:16" ht="20.100000000000001" customHeight="1" x14ac:dyDescent="0.25">
      <c r="C21" s="18"/>
      <c r="D21" s="18"/>
      <c r="E21" s="28"/>
      <c r="F21" s="29"/>
      <c r="G21" s="30"/>
      <c r="H21" s="18"/>
      <c r="I21" s="18"/>
      <c r="J21" s="34"/>
      <c r="K21" s="35"/>
      <c r="L21" s="35"/>
      <c r="M21" s="36"/>
      <c r="N21" s="4"/>
      <c r="O21" s="4"/>
      <c r="P21" s="4"/>
    </row>
    <row r="22" spans="3:16" ht="20.100000000000001" customHeight="1" x14ac:dyDescent="0.25">
      <c r="C22" s="24"/>
      <c r="D22" s="24"/>
      <c r="E22" s="68"/>
      <c r="F22" s="69"/>
      <c r="G22" s="70"/>
      <c r="H22" s="24"/>
      <c r="I22" s="24"/>
      <c r="J22" s="34"/>
      <c r="K22" s="35"/>
      <c r="L22" s="35"/>
      <c r="M22" s="36"/>
      <c r="N22" s="4"/>
      <c r="O22" s="4"/>
      <c r="P22" s="4"/>
    </row>
    <row r="23" spans="3:16" ht="20.100000000000001" customHeight="1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2"/>
      <c r="M23" s="33"/>
      <c r="N23" s="4"/>
      <c r="O23" s="4"/>
      <c r="P23" s="4"/>
    </row>
    <row r="24" spans="3:16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3:16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3:16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3:16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3:16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3:16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3:16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3:16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3:16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3:16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3:16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16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16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16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3:G13"/>
    <mergeCell ref="J13:K13"/>
    <mergeCell ref="L13:M13"/>
    <mergeCell ref="E14:G14"/>
    <mergeCell ref="J14:M14"/>
    <mergeCell ref="E10:G10"/>
    <mergeCell ref="J10:K10"/>
    <mergeCell ref="E11:G11"/>
    <mergeCell ref="J11:K11"/>
    <mergeCell ref="E12:G12"/>
    <mergeCell ref="J12:M12"/>
    <mergeCell ref="A7:A8"/>
    <mergeCell ref="B7:B8"/>
    <mergeCell ref="C7:D9"/>
    <mergeCell ref="G7:H7"/>
    <mergeCell ref="K7:M7"/>
    <mergeCell ref="G8:H8"/>
    <mergeCell ref="K8:M8"/>
    <mergeCell ref="C4:D4"/>
    <mergeCell ref="E4:M4"/>
    <mergeCell ref="C5:D5"/>
    <mergeCell ref="E5:M5"/>
    <mergeCell ref="C6:M6"/>
    <mergeCell ref="C1:D1"/>
    <mergeCell ref="E1:M1"/>
    <mergeCell ref="C2:D2"/>
    <mergeCell ref="E2:M2"/>
    <mergeCell ref="C3:D3"/>
    <mergeCell ref="E3:M3"/>
  </mergeCells>
  <pageMargins left="0.51181102362204722" right="0.27559055118110237" top="0.45" bottom="0.74803149606299213" header="0.31496062992125984" footer="0.31496062992125984"/>
  <pageSetup paperSize="9" scale="8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="80" zoomScaleNormal="100" zoomScaleSheetLayoutView="80" workbookViewId="0">
      <selection activeCell="R1" sqref="R1"/>
    </sheetView>
  </sheetViews>
  <sheetFormatPr defaultRowHeight="15" x14ac:dyDescent="0.25"/>
  <cols>
    <col min="1" max="1" width="12.7109375" style="1" bestFit="1" customWidth="1"/>
    <col min="2" max="2" width="40.7109375" style="1" customWidth="1"/>
    <col min="3" max="3" width="3.85546875" style="1" bestFit="1" customWidth="1"/>
    <col min="4" max="4" width="13.28515625" style="1" bestFit="1" customWidth="1"/>
    <col min="5" max="5" width="10.28515625" style="1" bestFit="1" customWidth="1"/>
    <col min="6" max="6" width="1.42578125" style="1" customWidth="1"/>
    <col min="7" max="7" width="27.140625" style="1" customWidth="1"/>
    <col min="8" max="8" width="7.140625" style="1" customWidth="1"/>
    <col min="9" max="9" width="10.85546875" style="1" bestFit="1" customWidth="1"/>
    <col min="10" max="10" width="1.5703125" style="1" customWidth="1"/>
    <col min="11" max="11" width="10.7109375" style="1" bestFit="1" customWidth="1"/>
    <col min="12" max="12" width="1.7109375" style="1" customWidth="1"/>
    <col min="13" max="13" width="21" style="1" customWidth="1"/>
    <col min="14" max="16384" width="9.140625" style="1"/>
  </cols>
  <sheetData>
    <row r="1" spans="1:17" ht="20.25" x14ac:dyDescent="0.3">
      <c r="C1" s="54"/>
      <c r="D1" s="54"/>
      <c r="E1" s="61" t="s">
        <v>11</v>
      </c>
      <c r="F1" s="61"/>
      <c r="G1" s="61"/>
      <c r="H1" s="61"/>
      <c r="I1" s="61"/>
      <c r="J1" s="61"/>
      <c r="K1" s="61"/>
      <c r="L1" s="61"/>
      <c r="M1" s="61"/>
      <c r="N1" s="4"/>
      <c r="O1" s="4"/>
      <c r="P1" s="4"/>
      <c r="Q1" s="4"/>
    </row>
    <row r="2" spans="1:17" ht="15.75" x14ac:dyDescent="0.25">
      <c r="C2" s="63"/>
      <c r="D2" s="63"/>
      <c r="E2" s="37" t="s">
        <v>13</v>
      </c>
      <c r="F2" s="37"/>
      <c r="G2" s="37"/>
      <c r="H2" s="37"/>
      <c r="I2" s="37"/>
      <c r="J2" s="37"/>
      <c r="K2" s="37"/>
      <c r="L2" s="37"/>
      <c r="M2" s="37"/>
      <c r="N2" s="4"/>
      <c r="O2" s="4"/>
      <c r="P2" s="4"/>
      <c r="Q2" s="4"/>
    </row>
    <row r="3" spans="1:17" ht="15.75" x14ac:dyDescent="0.25">
      <c r="C3" s="63"/>
      <c r="D3" s="63"/>
      <c r="E3" s="37" t="s">
        <v>12</v>
      </c>
      <c r="F3" s="37"/>
      <c r="G3" s="37"/>
      <c r="H3" s="37"/>
      <c r="I3" s="37"/>
      <c r="J3" s="37"/>
      <c r="K3" s="37"/>
      <c r="L3" s="37"/>
      <c r="M3" s="37"/>
      <c r="N3" s="4"/>
      <c r="O3" s="4"/>
      <c r="P3" s="4"/>
      <c r="Q3" s="4"/>
    </row>
    <row r="4" spans="1:17" x14ac:dyDescent="0.25">
      <c r="C4" s="62"/>
      <c r="D4" s="62"/>
      <c r="E4" s="38" t="s">
        <v>14</v>
      </c>
      <c r="F4" s="38"/>
      <c r="G4" s="38"/>
      <c r="H4" s="38"/>
      <c r="I4" s="38"/>
      <c r="J4" s="38"/>
      <c r="K4" s="38"/>
      <c r="L4" s="38"/>
      <c r="M4" s="38"/>
      <c r="N4" s="4"/>
      <c r="O4" s="4"/>
      <c r="P4" s="4"/>
      <c r="Q4" s="4"/>
    </row>
    <row r="5" spans="1:17" x14ac:dyDescent="0.25">
      <c r="C5" s="62"/>
      <c r="D5" s="62"/>
      <c r="E5" s="38" t="s">
        <v>20</v>
      </c>
      <c r="F5" s="38"/>
      <c r="G5" s="38"/>
      <c r="H5" s="38"/>
      <c r="I5" s="38"/>
      <c r="J5" s="38"/>
      <c r="K5" s="38"/>
      <c r="L5" s="38"/>
      <c r="M5" s="38"/>
      <c r="N5" s="4"/>
      <c r="O5" s="4"/>
      <c r="P5" s="4"/>
      <c r="Q5" s="4"/>
    </row>
    <row r="6" spans="1:17" x14ac:dyDescent="0.25"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"/>
      <c r="O6" s="4"/>
      <c r="P6" s="4"/>
      <c r="Q6" s="4"/>
    </row>
    <row r="7" spans="1:17" ht="20.100000000000001" customHeight="1" x14ac:dyDescent="0.25">
      <c r="A7" s="73" t="s">
        <v>32</v>
      </c>
      <c r="B7" s="66">
        <v>102</v>
      </c>
      <c r="C7" s="45" t="s">
        <v>4</v>
      </c>
      <c r="D7" s="46"/>
      <c r="E7" s="5" t="s">
        <v>15</v>
      </c>
      <c r="F7" s="6" t="s">
        <v>16</v>
      </c>
      <c r="G7" s="41" t="e">
        <f>VLOOKUP(B7,'[1]SMT 8'!$A$2:$H$101,2,FALSE)</f>
        <v>#N/A</v>
      </c>
      <c r="H7" s="42"/>
      <c r="I7" s="5" t="s">
        <v>18</v>
      </c>
      <c r="J7" s="6" t="s">
        <v>16</v>
      </c>
      <c r="K7" s="41" t="e">
        <f>VLOOKUP(B7,'[1]SMT 8'!$A$2:$H$101,4,FALSE)</f>
        <v>#N/A</v>
      </c>
      <c r="L7" s="41"/>
      <c r="M7" s="42"/>
      <c r="N7" s="4"/>
      <c r="O7" s="4"/>
      <c r="P7" s="4"/>
      <c r="Q7" s="4"/>
    </row>
    <row r="8" spans="1:17" ht="20.100000000000001" customHeight="1" x14ac:dyDescent="0.25">
      <c r="A8" s="73"/>
      <c r="B8" s="66"/>
      <c r="C8" s="47"/>
      <c r="D8" s="48"/>
      <c r="E8" s="7" t="s">
        <v>17</v>
      </c>
      <c r="F8" s="8" t="s">
        <v>16</v>
      </c>
      <c r="G8" s="40" t="e">
        <f>VLOOKUP(B7,'[1]SMT 8'!$A$2:$H$101,3,FALSE)</f>
        <v>#N/A</v>
      </c>
      <c r="H8" s="43"/>
      <c r="I8" s="7" t="s">
        <v>19</v>
      </c>
      <c r="J8" s="8" t="s">
        <v>16</v>
      </c>
      <c r="K8" s="40" t="e">
        <f>VLOOKUP(B7,'[1]SMT 8'!$A$2:$H$101,5,FALSE)</f>
        <v>#N/A</v>
      </c>
      <c r="L8" s="40"/>
      <c r="M8" s="43"/>
      <c r="N8" s="4"/>
      <c r="O8" s="4"/>
      <c r="P8" s="4"/>
      <c r="Q8" s="4"/>
    </row>
    <row r="9" spans="1:17" ht="20.100000000000001" customHeight="1" x14ac:dyDescent="0.5">
      <c r="A9" s="2"/>
      <c r="B9" s="3"/>
      <c r="C9" s="49"/>
      <c r="D9" s="50"/>
      <c r="E9" s="9"/>
      <c r="F9" s="10"/>
      <c r="G9" s="11"/>
      <c r="H9" s="12"/>
      <c r="I9" s="9" t="s">
        <v>21</v>
      </c>
      <c r="J9" s="10" t="s">
        <v>16</v>
      </c>
      <c r="K9" s="11" t="e">
        <f>VLOOKUP(B7,'[1]SMT 8'!$A$2:$H$101,6,FALSE)</f>
        <v>#N/A</v>
      </c>
      <c r="L9" s="11"/>
      <c r="M9" s="12"/>
      <c r="N9" s="4"/>
      <c r="O9" s="4"/>
      <c r="P9" s="4"/>
      <c r="Q9" s="4"/>
    </row>
    <row r="10" spans="1:17" ht="30" x14ac:dyDescent="0.25">
      <c r="C10" s="13" t="s">
        <v>0</v>
      </c>
      <c r="D10" s="14" t="s">
        <v>5</v>
      </c>
      <c r="E10" s="55" t="s">
        <v>1</v>
      </c>
      <c r="F10" s="56"/>
      <c r="G10" s="57"/>
      <c r="H10" s="13" t="s">
        <v>2</v>
      </c>
      <c r="I10" s="13" t="s">
        <v>3</v>
      </c>
      <c r="J10" s="67" t="s">
        <v>28</v>
      </c>
      <c r="K10" s="41"/>
      <c r="L10" s="26" t="s">
        <v>16</v>
      </c>
      <c r="M10" s="15" t="e">
        <f>VLOOKUP(B7,'[2]SMT 7'!$A$2:$AE$101,28,FALSE)</f>
        <v>#N/A</v>
      </c>
      <c r="N10" s="4"/>
      <c r="O10" s="4"/>
      <c r="P10" s="4"/>
      <c r="Q10" s="4"/>
    </row>
    <row r="11" spans="1:17" ht="20.100000000000001" customHeight="1" x14ac:dyDescent="0.25">
      <c r="C11" s="16">
        <v>1</v>
      </c>
      <c r="D11" s="16" t="e">
        <f>VLOOKUP(K9,[1]Paket!$G$58:$K$58,2,FALSE)</f>
        <v>#N/A</v>
      </c>
      <c r="E11" s="74" t="e">
        <f>VLOOKUP(K9,[1]Paket!$G$58:$K$58,3,FALSE)</f>
        <v>#N/A</v>
      </c>
      <c r="F11" s="75"/>
      <c r="G11" s="76"/>
      <c r="H11" s="16" t="e">
        <f>VLOOKUP(K9,[1]Paket!$G$58:$K$58,4,FALSE)</f>
        <v>#N/A</v>
      </c>
      <c r="I11" s="16" t="e">
        <f>VLOOKUP(K9,[1]Paket!$G$58:$K$58,5,FALSE)</f>
        <v>#N/A</v>
      </c>
      <c r="J11" s="39" t="s">
        <v>29</v>
      </c>
      <c r="K11" s="40"/>
      <c r="L11" s="27" t="s">
        <v>16</v>
      </c>
      <c r="M11" s="17" t="e">
        <f>VLOOKUP(B7,'[2]SMT 7'!$A$2:$AE$101,31,FALSE)</f>
        <v>#N/A</v>
      </c>
      <c r="N11" s="4"/>
      <c r="O11" s="4"/>
      <c r="P11" s="4"/>
      <c r="Q11" s="4"/>
    </row>
    <row r="12" spans="1:17" ht="20.100000000000001" customHeight="1" x14ac:dyDescent="0.25">
      <c r="C12" s="18">
        <v>2</v>
      </c>
      <c r="D12" s="16" t="e">
        <f>VLOOKUP(K9,[1]Paket!$G$59:$K$59,2,FALSE)</f>
        <v>#N/A</v>
      </c>
      <c r="E12" s="51" t="e">
        <f>VLOOKUP(K9,[1]Paket!$G$59:$K$59,3,FALSE)</f>
        <v>#N/A</v>
      </c>
      <c r="F12" s="52"/>
      <c r="G12" s="53"/>
      <c r="H12" s="16" t="e">
        <f>VLOOKUP(K9,[1]Paket!$G$59:$K$59,4,FALSE)</f>
        <v>#N/A</v>
      </c>
      <c r="I12" s="16" t="e">
        <f>VLOOKUP(K9,[1]Paket!$G$59:$K$59,5,FALSE)</f>
        <v>#N/A</v>
      </c>
      <c r="J12" s="34" t="s">
        <v>27</v>
      </c>
      <c r="K12" s="35"/>
      <c r="L12" s="35"/>
      <c r="M12" s="36"/>
      <c r="N12" s="4"/>
      <c r="O12" s="4"/>
      <c r="P12" s="21"/>
      <c r="Q12" s="4"/>
    </row>
    <row r="13" spans="1:17" ht="20.100000000000001" customHeight="1" x14ac:dyDescent="0.25">
      <c r="C13" s="18">
        <v>3</v>
      </c>
      <c r="D13" s="16" t="e">
        <f>VLOOKUP(K9,[1]Paket!$G$60:$K$60,2,FALSE)</f>
        <v>#N/A</v>
      </c>
      <c r="E13" s="51" t="e">
        <f>VLOOKUP(K9,[1]Paket!$G$60:$K$60,3,FALSE)</f>
        <v>#N/A</v>
      </c>
      <c r="F13" s="52"/>
      <c r="G13" s="53"/>
      <c r="H13" s="16" t="e">
        <f>VLOOKUP(K9,[1]Paket!$G$60:$K$60,4,FALSE)</f>
        <v>#N/A</v>
      </c>
      <c r="I13" s="16" t="e">
        <f>VLOOKUP(K9,[1]Paket!$G$60:$K$60,5,FALSE)</f>
        <v>#N/A</v>
      </c>
      <c r="J13" s="34" t="e">
        <f>I23</f>
        <v>#N/A</v>
      </c>
      <c r="K13" s="35"/>
      <c r="L13" s="40" t="s">
        <v>3</v>
      </c>
      <c r="M13" s="43"/>
      <c r="N13" s="4"/>
      <c r="O13" s="4"/>
      <c r="P13" s="4"/>
      <c r="Q13" s="4"/>
    </row>
    <row r="14" spans="1:17" ht="20.100000000000001" customHeight="1" x14ac:dyDescent="0.25">
      <c r="C14" s="18"/>
      <c r="D14" s="16"/>
      <c r="E14" s="51"/>
      <c r="F14" s="52"/>
      <c r="G14" s="53"/>
      <c r="H14" s="16"/>
      <c r="I14" s="16"/>
      <c r="J14" s="34" t="s">
        <v>26</v>
      </c>
      <c r="K14" s="35"/>
      <c r="L14" s="35"/>
      <c r="M14" s="36"/>
      <c r="N14" s="4"/>
      <c r="O14" s="4"/>
      <c r="P14" s="4"/>
      <c r="Q14" s="4"/>
    </row>
    <row r="15" spans="1:17" ht="20.100000000000001" customHeight="1" x14ac:dyDescent="0.25">
      <c r="C15" s="18"/>
      <c r="D15" s="16"/>
      <c r="E15" s="51"/>
      <c r="F15" s="52"/>
      <c r="G15" s="53"/>
      <c r="H15" s="16"/>
      <c r="I15" s="16"/>
      <c r="J15" s="34" t="s">
        <v>25</v>
      </c>
      <c r="K15" s="35"/>
      <c r="L15" s="35"/>
      <c r="M15" s="36"/>
      <c r="N15" s="4"/>
      <c r="O15" s="4"/>
      <c r="P15" s="4"/>
      <c r="Q15" s="4"/>
    </row>
    <row r="16" spans="1:17" ht="20.100000000000001" customHeight="1" x14ac:dyDescent="0.25">
      <c r="C16" s="18"/>
      <c r="D16" s="16"/>
      <c r="E16" s="51"/>
      <c r="F16" s="52"/>
      <c r="G16" s="53"/>
      <c r="H16" s="16"/>
      <c r="I16" s="16"/>
      <c r="J16" s="34"/>
      <c r="K16" s="35"/>
      <c r="L16" s="35"/>
      <c r="M16" s="36"/>
      <c r="N16" s="4"/>
      <c r="O16" s="4"/>
      <c r="P16" s="4"/>
      <c r="Q16" s="4"/>
    </row>
    <row r="17" spans="3:17" ht="20.100000000000001" customHeight="1" x14ac:dyDescent="0.25">
      <c r="C17" s="18"/>
      <c r="D17" s="16"/>
      <c r="E17" s="51"/>
      <c r="F17" s="52"/>
      <c r="G17" s="53"/>
      <c r="H17" s="16"/>
      <c r="I17" s="16"/>
      <c r="J17" s="19"/>
      <c r="K17" s="19"/>
      <c r="L17" s="19"/>
      <c r="M17" s="20"/>
      <c r="N17" s="4"/>
      <c r="O17" s="4"/>
      <c r="P17" s="4"/>
      <c r="Q17" s="4"/>
    </row>
    <row r="18" spans="3:17" ht="20.100000000000001" customHeight="1" x14ac:dyDescent="0.25">
      <c r="C18" s="18"/>
      <c r="D18" s="16"/>
      <c r="E18" s="51"/>
      <c r="F18" s="52"/>
      <c r="G18" s="53"/>
      <c r="H18" s="16"/>
      <c r="I18" s="16"/>
      <c r="J18" s="31" t="e">
        <f>VLOOKUP(B7,'[1]SMT 8'!$A$2:$H$101,7,FALSE)</f>
        <v>#N/A</v>
      </c>
      <c r="K18" s="32"/>
      <c r="L18" s="32"/>
      <c r="M18" s="33"/>
      <c r="N18" s="4"/>
      <c r="O18" s="4"/>
      <c r="P18" s="4"/>
      <c r="Q18" s="4"/>
    </row>
    <row r="19" spans="3:17" ht="20.100000000000001" customHeight="1" x14ac:dyDescent="0.25">
      <c r="C19" s="18"/>
      <c r="D19" s="16"/>
      <c r="E19" s="51"/>
      <c r="F19" s="52"/>
      <c r="G19" s="53"/>
      <c r="H19" s="16"/>
      <c r="I19" s="16"/>
      <c r="J19" s="71" t="s">
        <v>22</v>
      </c>
      <c r="K19" s="72"/>
      <c r="L19" s="78">
        <f ca="1">NOW()</f>
        <v>46064.634636111114</v>
      </c>
      <c r="M19" s="79"/>
      <c r="N19" s="4"/>
      <c r="O19" s="4"/>
      <c r="P19" s="4"/>
      <c r="Q19" s="4"/>
    </row>
    <row r="20" spans="3:17" ht="20.100000000000001" customHeight="1" x14ac:dyDescent="0.25">
      <c r="C20" s="18"/>
      <c r="D20" s="18"/>
      <c r="E20" s="28"/>
      <c r="F20" s="29"/>
      <c r="G20" s="30"/>
      <c r="H20" s="18"/>
      <c r="I20" s="18"/>
      <c r="J20" s="34" t="s">
        <v>9</v>
      </c>
      <c r="K20" s="35"/>
      <c r="L20" s="35"/>
      <c r="M20" s="36"/>
      <c r="N20" s="4"/>
      <c r="O20" s="4"/>
      <c r="P20" s="4"/>
      <c r="Q20" s="4"/>
    </row>
    <row r="21" spans="3:17" ht="20.100000000000001" customHeight="1" x14ac:dyDescent="0.25">
      <c r="C21" s="18"/>
      <c r="D21" s="18"/>
      <c r="E21" s="28"/>
      <c r="F21" s="29"/>
      <c r="G21" s="30"/>
      <c r="H21" s="18"/>
      <c r="I21" s="18"/>
      <c r="J21" s="34"/>
      <c r="K21" s="35"/>
      <c r="L21" s="35"/>
      <c r="M21" s="36"/>
      <c r="N21" s="4"/>
      <c r="O21" s="4"/>
      <c r="P21" s="4"/>
      <c r="Q21" s="4"/>
    </row>
    <row r="22" spans="3:17" ht="20.100000000000001" customHeight="1" x14ac:dyDescent="0.25">
      <c r="C22" s="24"/>
      <c r="D22" s="24"/>
      <c r="E22" s="68"/>
      <c r="F22" s="69"/>
      <c r="G22" s="70"/>
      <c r="H22" s="24"/>
      <c r="I22" s="24"/>
      <c r="J22" s="34"/>
      <c r="K22" s="35"/>
      <c r="L22" s="35"/>
      <c r="M22" s="36"/>
      <c r="N22" s="4"/>
      <c r="O22" s="4"/>
      <c r="P22" s="4"/>
      <c r="Q22" s="4"/>
    </row>
    <row r="23" spans="3:17" ht="20.100000000000001" customHeight="1" x14ac:dyDescent="0.25">
      <c r="C23" s="55" t="s">
        <v>10</v>
      </c>
      <c r="D23" s="56"/>
      <c r="E23" s="56"/>
      <c r="F23" s="56"/>
      <c r="G23" s="56"/>
      <c r="H23" s="57"/>
      <c r="I23" s="13" t="e">
        <f>SUM(I11:I22)</f>
        <v>#N/A</v>
      </c>
      <c r="J23" s="31" t="e">
        <f>G7</f>
        <v>#N/A</v>
      </c>
      <c r="K23" s="32"/>
      <c r="L23" s="32"/>
      <c r="M23" s="33"/>
      <c r="N23" s="4"/>
      <c r="O23" s="4"/>
      <c r="P23" s="4"/>
      <c r="Q23" s="4"/>
    </row>
    <row r="24" spans="3:17" ht="20.100000000000001" customHeight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3:17" ht="20.100000000000001" customHeight="1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4"/>
    </row>
    <row r="26" spans="3:17" ht="20.100000000000001" customHeight="1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3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3:17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17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17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3:17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17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17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3:17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17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</sheetData>
  <sheetProtection password="C74D" sheet="1" objects="1" scenarios="1" selectLockedCells="1"/>
  <mergeCells count="48">
    <mergeCell ref="E22:G22"/>
    <mergeCell ref="J22:M22"/>
    <mergeCell ref="C23:H23"/>
    <mergeCell ref="J23:M23"/>
    <mergeCell ref="C25:P25"/>
    <mergeCell ref="E21:G21"/>
    <mergeCell ref="J21:M21"/>
    <mergeCell ref="E15:G15"/>
    <mergeCell ref="J15:M15"/>
    <mergeCell ref="E16:G16"/>
    <mergeCell ref="J16:M16"/>
    <mergeCell ref="E17:G17"/>
    <mergeCell ref="E18:G18"/>
    <mergeCell ref="J18:M18"/>
    <mergeCell ref="E19:G19"/>
    <mergeCell ref="J19:K19"/>
    <mergeCell ref="L19:M19"/>
    <mergeCell ref="E20:G20"/>
    <mergeCell ref="J20:M20"/>
    <mergeCell ref="E13:G13"/>
    <mergeCell ref="J13:K13"/>
    <mergeCell ref="L13:M13"/>
    <mergeCell ref="E14:G14"/>
    <mergeCell ref="J14:M14"/>
    <mergeCell ref="E10:G10"/>
    <mergeCell ref="J10:K10"/>
    <mergeCell ref="E11:G11"/>
    <mergeCell ref="J11:K11"/>
    <mergeCell ref="E12:G12"/>
    <mergeCell ref="J12:M12"/>
    <mergeCell ref="A7:A8"/>
    <mergeCell ref="B7:B8"/>
    <mergeCell ref="C7:D9"/>
    <mergeCell ref="G7:H7"/>
    <mergeCell ref="K7:M7"/>
    <mergeCell ref="G8:H8"/>
    <mergeCell ref="K8:M8"/>
    <mergeCell ref="C4:D4"/>
    <mergeCell ref="E4:M4"/>
    <mergeCell ref="C5:D5"/>
    <mergeCell ref="E5:M5"/>
    <mergeCell ref="C6:M6"/>
    <mergeCell ref="C1:D1"/>
    <mergeCell ref="E1:M1"/>
    <mergeCell ref="C2:D2"/>
    <mergeCell ref="E2:M2"/>
    <mergeCell ref="C3:D3"/>
    <mergeCell ref="E3:M3"/>
  </mergeCells>
  <pageMargins left="0.43307086614173229" right="0.31496062992125984" top="0.39370078740157483" bottom="0.74803149606299213" header="0.31496062992125984" footer="0.31496062992125984"/>
  <pageSetup paperSize="9" scale="83" orientation="portrait" horizontalDpi="4294967293" r:id="rId1"/>
  <colBreaks count="1" manualBreakCount="1">
    <brk id="13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SMT 1</vt:lpstr>
      <vt:lpstr>SMT 2</vt:lpstr>
      <vt:lpstr>SMT 3</vt:lpstr>
      <vt:lpstr>SMT 4</vt:lpstr>
      <vt:lpstr>SMT 5</vt:lpstr>
      <vt:lpstr>SMT 6</vt:lpstr>
      <vt:lpstr>SMT 7</vt:lpstr>
      <vt:lpstr>SMT 8</vt:lpstr>
      <vt:lpstr>'SMT 1'!Print_Area</vt:lpstr>
      <vt:lpstr>'SMT 2'!Print_Area</vt:lpstr>
      <vt:lpstr>'SMT 3'!Print_Area</vt:lpstr>
      <vt:lpstr>'SMT 4'!Print_Area</vt:lpstr>
      <vt:lpstr>'SMT 5'!Print_Area</vt:lpstr>
      <vt:lpstr>'SMT 6'!Print_Area</vt:lpstr>
      <vt:lpstr>'SMT 7'!Print_Area</vt:lpstr>
      <vt:lpstr>'SMT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Ulul Absor</cp:lastModifiedBy>
  <cp:lastPrinted>2026-02-10T12:29:45Z</cp:lastPrinted>
  <dcterms:created xsi:type="dcterms:W3CDTF">2019-04-01T11:41:12Z</dcterms:created>
  <dcterms:modified xsi:type="dcterms:W3CDTF">2026-02-11T08:14:31Z</dcterms:modified>
</cp:coreProperties>
</file>